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04041765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M6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Q24"/>
  <c r="R23"/>
  <c r="Q23"/>
  <c r="Q62" s="1"/>
  <c r="P23"/>
  <c r="P62" s="1"/>
  <c r="O23"/>
  <c r="O62" s="1"/>
  <c r="N23"/>
  <c r="M23"/>
  <c r="L23"/>
  <c r="L62" s="1"/>
  <c r="I23"/>
  <c r="I62" s="1"/>
  <c r="R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<sst xmlns="http://schemas.openxmlformats.org/spreadsheetml/2006/main" count="234" uniqueCount="143">
  <si>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</si>
  <si>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</si>
  <si>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</si>
  <si>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</si>
  <si>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</si>
  <si>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</si>
  <si>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</si>
  <si>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</si>
  <si>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</si>
  <si>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</si>
  <si>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</si>
  <si>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</si>
  <si>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</si>
  <si>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</si>
  <si>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</si>
  <si>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</si>
  <si>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>по ОКПО</t>
  </si>
  <si>
    <t>92860213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</si>
  <si>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</si>
  <si>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</si>
  <si>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</si>
  <si>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</si>
  <si>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</si>
  <si>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</si>
  <si>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</si>
  <si>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14740000381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</si>
  <si>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</si>
  <si>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</si>
  <si>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</si>
  <si>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</si>
  <si>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</si>
  <si>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</si>
  <si>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</si>
  <si>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</si>
  <si>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</si>
  <si>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3128082154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</si>
  <si>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</si>
  <si>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</si>
  <si>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</si>
  <si>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</si>
  <si>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</si>
  <si>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</si>
  <si>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</si>
  <si>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</si>
  <si>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</si>
  <si>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</si>
  <si>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</si>
  <si>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</si>
  <si>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</si>
  <si>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</si>
  <si>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</si>
  <si>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</si>
  <si>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</si>
  <si>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</si>
  <si>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</si>
  <si>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</si>
  <si>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</si>
  <si>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</si>
  <si>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</si>
  <si>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</si>
  <si>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</si>
  <si>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</si>
  <si>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</si>
  <si>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</si>
  <si>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</si>
  <si>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</si>
  <si>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</si>
  <si>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</si>
  <si>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</si>
  <si>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</si>
  <si>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</si>
  <si>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</si>
  <si>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</si>
  <si>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</si>
  <si>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</si>
  <si>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</si>
  <si>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</si>
  <si>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</si>
  <si>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</si>
  <si>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</si>
  <si>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</si>
  <si>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</si>
  <si>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</si>
  <si>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</si>
  <si>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</si>
  <si>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</si>
  <si>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</si>
  <si>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</si>
  <si>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</si>
  <si>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</si>
  <si>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</si>
  <si>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</si>
  <si>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</si>
  <si>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</si>
  <si>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</si>
  <si>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</si>
  <si>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</si>
  <si>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</si>
  <si>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</si>
  <si>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</si>
  <si>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</si>
  <si>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</si>
  <si>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</si>
  <si>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</si>
  <si>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</si>
  <si>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</si>
  <si>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</si>
  <si>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</si>
  <si>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</si>
  <si>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</si>
  <si>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</si>
  <si>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Логачева И.Н.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</si>
  <si>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</si>
  <si>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</si>
  <si>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</si>
  <si>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</si>
  <si>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</si>
  <si>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</si>
  <si>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</si>
  <si>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</si>
  <si>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</si>
  <si>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</si>
  <si>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</si>
  <si>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</si>
  <si>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</si>
  <si>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</si>
  <si>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</si>
  <si>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</si>
  <si>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</si>
  <si>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</si>
  <si>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</si>
  <si>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</si>
  <si>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</si>
  <si>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</si>
  <si>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</si>
  <si>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</si>
  <si>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</si>
  <si>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</si>
  <si>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</si>
  <si>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главный специалист</t>
  </si>
  <si>
    <t>Черкашина С.Ю.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</si>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</sst>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60" workbookViewId="0">
      <selection activeCell="J98" sqref="J9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667552.88</v>
      </c>
      <c r="J23" s="242"/>
      <c r="K23" s="243"/>
      <c r="L23" s="51">
        <f t="shared" ref="L23:R23" si="0">SUM(L24:L25)</f>
        <v>0</v>
      </c>
      <c r="M23" s="52">
        <f t="shared" si="0"/>
        <v>640920.43000000005</v>
      </c>
      <c r="N23" s="53">
        <f t="shared" si="0"/>
        <v>0</v>
      </c>
      <c r="O23" s="52">
        <f t="shared" si="0"/>
        <v>640920.43000000005</v>
      </c>
      <c r="P23" s="52">
        <f t="shared" si="0"/>
        <v>640920.43000000005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667552.88</v>
      </c>
      <c r="J24" s="245"/>
      <c r="K24" s="246"/>
      <c r="L24" s="60">
        <v>0</v>
      </c>
      <c r="M24" s="60">
        <v>640920.43000000005</v>
      </c>
      <c r="N24" s="61">
        <v>0</v>
      </c>
      <c r="O24" s="62">
        <v>640920.43000000005</v>
      </c>
      <c r="P24" s="60">
        <v>640920.43000000005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2613000</v>
      </c>
      <c r="J36" s="227"/>
      <c r="K36" s="227"/>
      <c r="L36" s="52">
        <f>L37+L61</f>
        <v>0</v>
      </c>
      <c r="M36" s="52">
        <f>M37+M61</f>
        <v>269262.33</v>
      </c>
      <c r="N36" s="52">
        <f>N37+N61</f>
        <v>0</v>
      </c>
      <c r="O36" s="52">
        <f>O37+O61</f>
        <v>14329.66</v>
      </c>
      <c r="P36" s="52">
        <f>P61</f>
        <v>0</v>
      </c>
      <c r="Q36" s="52">
        <f>Q37+Q61</f>
        <v>269262.33</v>
      </c>
      <c r="R36" s="54">
        <f>R37+R61</f>
        <v>14329.66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2613000</v>
      </c>
      <c r="J37" s="228"/>
      <c r="K37" s="228"/>
      <c r="L37" s="105">
        <v>0</v>
      </c>
      <c r="M37" s="105">
        <v>269262.33</v>
      </c>
      <c r="N37" s="105">
        <v>0</v>
      </c>
      <c r="O37" s="105">
        <v>14329.66</v>
      </c>
      <c r="P37" s="106" t="s">
        <v>77</v>
      </c>
      <c r="Q37" s="107">
        <f>M37</f>
        <v>269262.33</v>
      </c>
      <c r="R37" s="108">
        <f>O37</f>
        <v>14329.66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3280552.88</v>
      </c>
      <c r="J62" s="190"/>
      <c r="K62" s="190"/>
      <c r="L62" s="141">
        <f t="shared" ref="L62:R62" si="2">L23+L26+L36</f>
        <v>0</v>
      </c>
      <c r="M62" s="141">
        <f t="shared" si="2"/>
        <v>910182.76</v>
      </c>
      <c r="N62" s="141">
        <f t="shared" si="2"/>
        <v>0</v>
      </c>
      <c r="O62" s="141">
        <f t="shared" si="2"/>
        <v>655250.09000000008</v>
      </c>
      <c r="P62" s="141">
        <f t="shared" si="2"/>
        <v>640920.43000000005</v>
      </c>
      <c r="Q62" s="141">
        <f t="shared" si="2"/>
        <v>269262.33</v>
      </c>
      <c r="R62" s="142">
        <f t="shared" si="2"/>
        <v>14329.66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6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135</v>
      </c>
      <c r="J67" s="173"/>
      <c r="K67" s="173"/>
      <c r="L67" s="173"/>
      <c r="M67" s="174" t="s">
        <v>118</v>
      </c>
      <c r="N67" s="174"/>
      <c r="O67" s="263" t="s">
        <v>136</v>
      </c>
      <c r="P67" s="173"/>
      <c r="Q67" s="173"/>
      <c r="R67" s="173"/>
    </row>
    <row r="68" spans="2:18" s="48" customFormat="1" ht="34.5" customHeight="1">
      <c r="B68" s="147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5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6"/>
      <c r="J71" s="146"/>
      <c r="K71" s="146"/>
      <c r="L71" s="173" t="s">
        <v>140</v>
      </c>
      <c r="M71" s="173"/>
      <c r="N71" s="264" t="s">
        <v>141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142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'0503738'!TR_30200312267_2404041765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2024-03-20T07:41:04Z</cp:lastPrinted>
  <dcterms:created xsi:type="dcterms:W3CDTF">2024-03-11T11:54:57Z</dcterms:created>
  <dcterms:modified xsi:type="dcterms:W3CDTF">2024-03-20T07:41:09Z</dcterms:modified>
</cp:coreProperties>
</file>