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3158775" localSheetId="0">'0503737'!$B$31:$O$31</definedName>
    <definedName name="TR_30200309981_2343158778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3158766" localSheetId="0">'0503737'!$B$20:$O$20</definedName>
    <definedName name="TR_30200310030" localSheetId="0">'0503737'!$B$52:$O$52</definedName>
    <definedName name="TT_30200309981_2343158773_30200310052" localSheetId="0">'0503737'!$B$29:$O$29</definedName>
    <definedName name="TT_30200309981_2343158774_30200310052" localSheetId="0">'0503737'!$B$30:$O$30</definedName>
    <definedName name="TT_30200309981_2343158776_30200310052" localSheetId="0">'0503737'!$B$32:$O$32</definedName>
    <definedName name="TT_30200309981_2343158777_30200310052" localSheetId="0">'0503737'!$B$33:$O$33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J70"/>
  <c r="O70" s="1"/>
  <c r="O69"/>
  <c r="O68" s="1"/>
  <c r="J69"/>
  <c r="J68" s="1"/>
  <c r="I68"/>
  <c r="H68"/>
  <c r="G68"/>
  <c r="F68"/>
  <c r="E68"/>
  <c r="J67"/>
  <c r="O67" s="1"/>
  <c r="J66"/>
  <c r="J65" s="1"/>
  <c r="G65"/>
  <c r="F65"/>
  <c r="E65"/>
  <c r="J64"/>
  <c r="J63"/>
  <c r="I62"/>
  <c r="H62"/>
  <c r="G62"/>
  <c r="F62"/>
  <c r="E62"/>
  <c r="O62" s="1"/>
  <c r="J61"/>
  <c r="J60"/>
  <c r="J59"/>
  <c r="O59" s="1"/>
  <c r="I59"/>
  <c r="H59"/>
  <c r="G59"/>
  <c r="F59"/>
  <c r="J52"/>
  <c r="O52" s="1"/>
  <c r="O50"/>
  <c r="J50"/>
  <c r="O49"/>
  <c r="O48" s="1"/>
  <c r="J49"/>
  <c r="J48"/>
  <c r="I48"/>
  <c r="H48"/>
  <c r="G48"/>
  <c r="F48"/>
  <c r="E48"/>
  <c r="J46"/>
  <c r="O46" s="1"/>
  <c r="J37"/>
  <c r="I37"/>
  <c r="H37"/>
  <c r="G37"/>
  <c r="F37"/>
  <c r="E37"/>
  <c r="J34"/>
  <c r="O34" s="1"/>
  <c r="J31"/>
  <c r="O31" s="1"/>
  <c r="J20"/>
  <c r="O20" s="1"/>
  <c r="O66" l="1"/>
  <c r="O65" s="1"/>
</calcChain>
</file>

<file path=xl/sharedStrings.xml><?xml version="1.0" encoding="utf-8"?>
<sst xmlns="http://schemas.openxmlformats.org/spreadsheetml/2006/main" count="280" uniqueCount="189">
  <si>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</si>
  <si>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</si>
  <si>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</si>
  <si>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</si>
  <si>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</si>
  <si>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</si>
  <si>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</si>
  <si>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</si>
  <si>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</si>
  <si>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</si>
  <si>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</si>
  <si>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</si>
  <si>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</si>
  <si>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</si>
  <si>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</si>
  <si>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</si>
  <si>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</si>
  <si>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</si>
  <si>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</si>
  <si>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              по ОКПО</t>
  </si>
  <si>
    <t>vro</t>
  </si>
  <si>
    <t>ROWS_OLAP</t>
  </si>
  <si>
    <t>92860213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</si>
  <si>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</si>
  <si>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</si>
  <si>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</si>
  <si>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</si>
  <si>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</si>
  <si>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</si>
  <si>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</si>
  <si>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</si>
  <si>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</si>
  <si>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</si>
  <si>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14740000381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</si>
  <si>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</si>
  <si>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</si>
  <si>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</si>
  <si>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</si>
  <si>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</si>
  <si>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</si>
  <si>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</si>
  <si>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</si>
  <si>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</si>
  <si>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</si>
  <si>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</si>
  <si>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</si>
  <si>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</si>
  <si>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</si>
  <si>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</si>
  <si>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</si>
  <si>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</si>
  <si>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</si>
  <si>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</si>
  <si>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</si>
  <si>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</si>
  <si>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</si>
  <si>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</si>
  <si>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</si>
  <si>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</si>
  <si>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</si>
  <si>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</si>
  <si>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</si>
  <si>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</si>
  <si>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</si>
  <si>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</si>
  <si>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</si>
  <si>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</si>
  <si>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</si>
  <si>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</si>
  <si>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</si>
  <si>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</si>
  <si>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</si>
  <si>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</si>
  <si>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</si>
  <si>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</si>
  <si>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</si>
  <si>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</si>
  <si>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</si>
  <si>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</si>
  <si>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</si>
  <si>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</si>
  <si>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</si>
  <si>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</si>
  <si>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</si>
  <si>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</si>
  <si>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</si>
  <si>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</si>
  <si>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</si>
  <si>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</si>
  <si>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</si>
  <si>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</si>
  <si>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</si>
  <si>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</si>
  <si>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</si>
  <si>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</si>
  <si>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</si>
  <si>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</si>
  <si>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</si>
  <si>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</si>
  <si>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</si>
  <si>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</si>
  <si>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</si>
  <si>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</si>
  <si>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</si>
  <si>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</si>
  <si>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</si>
  <si>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</si>
  <si>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</si>
  <si>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</si>
  <si>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</si>
  <si>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</si>
  <si>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</si>
  <si>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</si>
  <si>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</si>
  <si>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</si>
  <si>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</si>
  <si>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</si>
  <si>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</si>
  <si>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</si>
  <si>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</si>
  <si>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</si>
  <si>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</si>
  <si>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</si>
  <si>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</si>
  <si>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</si>
  <si>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</si>
  <si>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</si>
  <si>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</si>
  <si>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</si>
  <si>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</si>
  <si>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</si>
  <si>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</si>
  <si>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</si>
  <si>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</si>
  <si>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</si>
  <si>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</si>
  <si>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</si>
  <si>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</si>
  <si>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</si>
  <si>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</si>
  <si>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</si>
  <si>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</si>
  <si>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</si>
  <si>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</si>
  <si>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</si>
  <si>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</si>
  <si>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</si>
  <si>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</si>
  <si>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</si>
  <si>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</si>
  <si>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</si>
  <si>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</si>
  <si>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</si>
  <si>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</si>
  <si>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</si>
  <si>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Логачева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</si>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</sst>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993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topLeftCell="A73" workbookViewId="0">
      <selection activeCell="B113" sqref="B11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292648.90000000002</v>
      </c>
      <c r="F19" s="51">
        <v>292648.90000000002</v>
      </c>
      <c r="G19" s="52">
        <v>0</v>
      </c>
      <c r="H19" s="52">
        <v>0</v>
      </c>
      <c r="I19" s="52">
        <v>0</v>
      </c>
      <c r="J19" s="52">
        <v>292648.90000000002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292648.90000000002</v>
      </c>
      <c r="F20" s="59">
        <v>292648.90000000002</v>
      </c>
      <c r="G20" s="60">
        <v>0</v>
      </c>
      <c r="H20" s="60">
        <v>0</v>
      </c>
      <c r="I20" s="60">
        <v>0</v>
      </c>
      <c r="J20" s="61">
        <f>F20+G20+H20+I20</f>
        <v>292648.90000000002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292648.90000000002</v>
      </c>
      <c r="F28" s="51">
        <v>292648.90000000002</v>
      </c>
      <c r="G28" s="52">
        <v>0</v>
      </c>
      <c r="H28" s="52">
        <v>0</v>
      </c>
      <c r="I28" s="52">
        <v>0</v>
      </c>
      <c r="J28" s="52">
        <v>292648.90000000002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70632.399999999994</v>
      </c>
      <c r="F29" s="84">
        <v>70632.399999999994</v>
      </c>
      <c r="G29" s="83">
        <v>0</v>
      </c>
      <c r="H29" s="83">
        <v>0</v>
      </c>
      <c r="I29" s="83">
        <v>0</v>
      </c>
      <c r="J29" s="83">
        <v>70632.399999999994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70632.399999999994</v>
      </c>
      <c r="F30" s="84">
        <v>70632.399999999994</v>
      </c>
      <c r="G30" s="83">
        <v>0</v>
      </c>
      <c r="H30" s="83">
        <v>0</v>
      </c>
      <c r="I30" s="83">
        <v>0</v>
      </c>
      <c r="J30" s="83">
        <v>70632.399999999994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70632.399999999994</v>
      </c>
      <c r="F31" s="59">
        <v>70632.399999999994</v>
      </c>
      <c r="G31" s="60">
        <v>0</v>
      </c>
      <c r="H31" s="60">
        <v>0</v>
      </c>
      <c r="I31" s="60">
        <v>0</v>
      </c>
      <c r="J31" s="61">
        <f t="shared" ref="J31:J34" si="0">F31+G31+H31+I31</f>
        <v>70632.399999999994</v>
      </c>
      <c r="K31" s="62" t="s">
        <v>92</v>
      </c>
      <c r="L31" s="62"/>
      <c r="M31" s="62"/>
      <c r="N31" s="62"/>
      <c r="O31" s="63">
        <f t="shared" ref="O31:O34" si="1">E31-J31</f>
        <v>0</v>
      </c>
      <c r="P31" s="55"/>
    </row>
    <row r="32" spans="2:16" ht="45.75">
      <c r="B32" s="80" t="s">
        <v>93</v>
      </c>
      <c r="C32" s="81"/>
      <c r="D32" s="82" t="s">
        <v>83</v>
      </c>
      <c r="E32" s="83">
        <v>222016.5</v>
      </c>
      <c r="F32" s="84">
        <v>222016.5</v>
      </c>
      <c r="G32" s="83">
        <v>0</v>
      </c>
      <c r="H32" s="83">
        <v>0</v>
      </c>
      <c r="I32" s="83">
        <v>0</v>
      </c>
      <c r="J32" s="83">
        <v>222016.5</v>
      </c>
      <c r="K32" s="85" t="s">
        <v>94</v>
      </c>
      <c r="L32" s="85"/>
      <c r="M32" s="85"/>
      <c r="N32" s="85"/>
      <c r="O32" s="86">
        <v>0</v>
      </c>
      <c r="P32" s="55"/>
    </row>
    <row r="33" spans="2:16" ht="57">
      <c r="B33" s="80" t="s">
        <v>95</v>
      </c>
      <c r="C33" s="81"/>
      <c r="D33" s="82" t="s">
        <v>96</v>
      </c>
      <c r="E33" s="83">
        <v>222016.5</v>
      </c>
      <c r="F33" s="84">
        <v>222016.5</v>
      </c>
      <c r="G33" s="83">
        <v>0</v>
      </c>
      <c r="H33" s="83">
        <v>0</v>
      </c>
      <c r="I33" s="83">
        <v>0</v>
      </c>
      <c r="J33" s="83">
        <v>222016.5</v>
      </c>
      <c r="K33" s="85" t="s">
        <v>97</v>
      </c>
      <c r="L33" s="85"/>
      <c r="M33" s="85"/>
      <c r="N33" s="85"/>
      <c r="O33" s="86">
        <v>0</v>
      </c>
      <c r="P33" s="55"/>
    </row>
    <row r="34" spans="2:16">
      <c r="B34" s="56" t="s">
        <v>98</v>
      </c>
      <c r="C34" s="87"/>
      <c r="D34" s="88" t="s">
        <v>99</v>
      </c>
      <c r="E34" s="60">
        <v>222016.5</v>
      </c>
      <c r="F34" s="59">
        <v>222016.5</v>
      </c>
      <c r="G34" s="60">
        <v>0</v>
      </c>
      <c r="H34" s="60">
        <v>0</v>
      </c>
      <c r="I34" s="60">
        <v>0</v>
      </c>
      <c r="J34" s="61">
        <f t="shared" si="0"/>
        <v>222016.5</v>
      </c>
      <c r="K34" s="62" t="s">
        <v>99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100</v>
      </c>
      <c r="C37" s="99">
        <v>450</v>
      </c>
      <c r="D37" s="100" t="s">
        <v>84</v>
      </c>
      <c r="E37" s="101">
        <f t="shared" ref="E37:J37" si="2">E19-E28</f>
        <v>0</v>
      </c>
      <c r="F37" s="101">
        <f t="shared" si="2"/>
        <v>0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0</v>
      </c>
      <c r="K37" s="102"/>
      <c r="L37" s="103"/>
      <c r="M37" s="103"/>
      <c r="N37" s="103"/>
      <c r="O37" s="104" t="s">
        <v>84</v>
      </c>
      <c r="P37" s="94"/>
    </row>
    <row r="38" spans="2:16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105"/>
    </row>
    <row r="39" spans="2:16">
      <c r="B39" s="72"/>
      <c r="C39" s="288" t="s">
        <v>101</v>
      </c>
      <c r="D39" s="288"/>
      <c r="E39" s="288"/>
      <c r="F39" s="288"/>
      <c r="G39" s="288"/>
      <c r="H39" s="288"/>
      <c r="I39" s="288"/>
      <c r="J39" s="288"/>
      <c r="K39" s="73"/>
      <c r="L39" s="73"/>
      <c r="M39" s="73"/>
      <c r="N39" s="73"/>
      <c r="O39" s="106" t="s">
        <v>102</v>
      </c>
      <c r="P39" s="107"/>
    </row>
    <row r="40" spans="2:16">
      <c r="B40" s="290" t="s">
        <v>58</v>
      </c>
      <c r="C40" s="291" t="s">
        <v>59</v>
      </c>
      <c r="D40" s="291" t="s">
        <v>60</v>
      </c>
      <c r="E40" s="279" t="s">
        <v>61</v>
      </c>
      <c r="F40" s="280" t="s">
        <v>62</v>
      </c>
      <c r="G40" s="280"/>
      <c r="H40" s="280"/>
      <c r="I40" s="280"/>
      <c r="J40" s="280"/>
      <c r="K40" s="40"/>
      <c r="L40" s="40"/>
      <c r="M40" s="40"/>
      <c r="N40" s="40"/>
      <c r="O40" s="279" t="s">
        <v>63</v>
      </c>
      <c r="P40" s="41"/>
    </row>
    <row r="41" spans="2:16" ht="15" customHeight="1">
      <c r="B41" s="290"/>
      <c r="C41" s="292"/>
      <c r="D41" s="292"/>
      <c r="E41" s="279"/>
      <c r="F41" s="279" t="s">
        <v>64</v>
      </c>
      <c r="G41" s="279" t="s">
        <v>65</v>
      </c>
      <c r="H41" s="279" t="s">
        <v>66</v>
      </c>
      <c r="I41" s="279" t="s">
        <v>67</v>
      </c>
      <c r="J41" s="280" t="s">
        <v>68</v>
      </c>
      <c r="K41" s="40"/>
      <c r="L41" s="40"/>
      <c r="M41" s="40"/>
      <c r="N41" s="40"/>
      <c r="O41" s="279"/>
      <c r="P41" s="41"/>
    </row>
    <row r="42" spans="2:16">
      <c r="B42" s="290"/>
      <c r="C42" s="292"/>
      <c r="D42" s="292"/>
      <c r="E42" s="279"/>
      <c r="F42" s="279"/>
      <c r="G42" s="279"/>
      <c r="H42" s="279"/>
      <c r="I42" s="279"/>
      <c r="J42" s="280"/>
      <c r="K42" s="40"/>
      <c r="L42" s="40"/>
      <c r="M42" s="40"/>
      <c r="N42" s="40"/>
      <c r="O42" s="279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69</v>
      </c>
      <c r="F43" s="45" t="s">
        <v>24</v>
      </c>
      <c r="G43" s="44" t="s">
        <v>70</v>
      </c>
      <c r="H43" s="44" t="s">
        <v>71</v>
      </c>
      <c r="I43" s="44" t="s">
        <v>72</v>
      </c>
      <c r="J43" s="44" t="s">
        <v>73</v>
      </c>
      <c r="K43" s="46"/>
      <c r="L43" s="46"/>
      <c r="M43" s="46"/>
      <c r="N43" s="46"/>
      <c r="O43" s="46" t="s">
        <v>74</v>
      </c>
      <c r="P43" s="47"/>
    </row>
    <row r="44" spans="2:16" ht="57">
      <c r="B44" s="108" t="s">
        <v>103</v>
      </c>
      <c r="C44" s="49" t="s">
        <v>3</v>
      </c>
      <c r="D44" s="109"/>
      <c r="E44" s="110">
        <v>0</v>
      </c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1"/>
      <c r="L44" s="111"/>
      <c r="M44" s="111"/>
      <c r="N44" s="112"/>
      <c r="O44" s="113">
        <v>0</v>
      </c>
      <c r="P44" s="114"/>
    </row>
    <row r="45" spans="2:16" ht="24.75">
      <c r="B45" s="115" t="s">
        <v>104</v>
      </c>
      <c r="C45" s="116" t="s">
        <v>105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106</v>
      </c>
      <c r="C48" s="116" t="s">
        <v>107</v>
      </c>
      <c r="D48" s="50" t="s">
        <v>108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115</v>
      </c>
      <c r="C51" s="116" t="s">
        <v>116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117</v>
      </c>
      <c r="P54" s="107"/>
    </row>
    <row r="55" spans="2:16" ht="15" customHeight="1">
      <c r="B55" s="290" t="s">
        <v>58</v>
      </c>
      <c r="C55" s="291" t="s">
        <v>59</v>
      </c>
      <c r="D55" s="291" t="s">
        <v>60</v>
      </c>
      <c r="E55" s="279" t="s">
        <v>61</v>
      </c>
      <c r="F55" s="280" t="s">
        <v>62</v>
      </c>
      <c r="G55" s="280"/>
      <c r="H55" s="280"/>
      <c r="I55" s="280"/>
      <c r="J55" s="280"/>
      <c r="K55" s="40"/>
      <c r="L55" s="40"/>
      <c r="M55" s="40"/>
      <c r="N55" s="40"/>
      <c r="O55" s="279" t="s">
        <v>63</v>
      </c>
      <c r="P55" s="41"/>
    </row>
    <row r="56" spans="2:16" ht="15" customHeight="1">
      <c r="B56" s="290"/>
      <c r="C56" s="292"/>
      <c r="D56" s="292"/>
      <c r="E56" s="279"/>
      <c r="F56" s="279" t="s">
        <v>64</v>
      </c>
      <c r="G56" s="279" t="s">
        <v>65</v>
      </c>
      <c r="H56" s="279" t="s">
        <v>66</v>
      </c>
      <c r="I56" s="279" t="s">
        <v>67</v>
      </c>
      <c r="J56" s="280" t="s">
        <v>68</v>
      </c>
      <c r="K56" s="40"/>
      <c r="L56" s="40"/>
      <c r="M56" s="40"/>
      <c r="N56" s="40"/>
      <c r="O56" s="279"/>
      <c r="P56" s="41"/>
    </row>
    <row r="57" spans="2:16" ht="15" customHeight="1">
      <c r="B57" s="290"/>
      <c r="C57" s="292"/>
      <c r="D57" s="292"/>
      <c r="E57" s="279"/>
      <c r="F57" s="279"/>
      <c r="G57" s="279"/>
      <c r="H57" s="279"/>
      <c r="I57" s="279"/>
      <c r="J57" s="280"/>
      <c r="K57" s="40"/>
      <c r="L57" s="40"/>
      <c r="M57" s="40"/>
      <c r="N57" s="40"/>
      <c r="O57" s="279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69</v>
      </c>
      <c r="F58" s="45" t="s">
        <v>24</v>
      </c>
      <c r="G58" s="44" t="s">
        <v>70</v>
      </c>
      <c r="H58" s="44" t="s">
        <v>71</v>
      </c>
      <c r="I58" s="44" t="s">
        <v>72</v>
      </c>
      <c r="J58" s="44" t="s">
        <v>73</v>
      </c>
      <c r="K58" s="46"/>
      <c r="L58" s="46"/>
      <c r="M58" s="46"/>
      <c r="N58" s="46"/>
      <c r="O58" s="46" t="s">
        <v>74</v>
      </c>
      <c r="P58" s="47"/>
    </row>
    <row r="59" spans="2:16">
      <c r="B59" s="156" t="s">
        <v>118</v>
      </c>
      <c r="C59" s="138" t="s">
        <v>119</v>
      </c>
      <c r="D59" s="50" t="s">
        <v>108</v>
      </c>
      <c r="E59" s="59"/>
      <c r="F59" s="51">
        <f>F60+F61</f>
        <v>0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0</v>
      </c>
      <c r="K59" s="62"/>
      <c r="L59" s="62"/>
      <c r="M59" s="62"/>
      <c r="N59" s="62"/>
      <c r="O59" s="157">
        <f>E59-J59</f>
        <v>0</v>
      </c>
      <c r="P59" s="55"/>
    </row>
    <row r="60" spans="2:16">
      <c r="B60" s="137" t="s">
        <v>120</v>
      </c>
      <c r="C60" s="138" t="s">
        <v>121</v>
      </c>
      <c r="D60" s="50" t="s">
        <v>111</v>
      </c>
      <c r="E60" s="158">
        <v>0</v>
      </c>
      <c r="F60" s="59">
        <v>-292648.90000000002</v>
      </c>
      <c r="G60" s="59">
        <v>0</v>
      </c>
      <c r="H60" s="60">
        <v>0</v>
      </c>
      <c r="I60" s="159">
        <v>0</v>
      </c>
      <c r="J60" s="61">
        <f>F60+G60+H60</f>
        <v>-292648.90000000002</v>
      </c>
      <c r="K60" s="160"/>
      <c r="L60" s="160"/>
      <c r="M60" s="160"/>
      <c r="N60" s="160"/>
      <c r="O60" s="161" t="s">
        <v>84</v>
      </c>
      <c r="P60" s="94"/>
    </row>
    <row r="61" spans="2:16">
      <c r="B61" s="137" t="s">
        <v>122</v>
      </c>
      <c r="C61" s="138" t="s">
        <v>123</v>
      </c>
      <c r="D61" s="50" t="s">
        <v>114</v>
      </c>
      <c r="E61" s="158">
        <v>0</v>
      </c>
      <c r="F61" s="59">
        <v>292648.90000000002</v>
      </c>
      <c r="G61" s="59">
        <v>0</v>
      </c>
      <c r="H61" s="60">
        <v>0</v>
      </c>
      <c r="I61" s="159">
        <v>0</v>
      </c>
      <c r="J61" s="61">
        <f>F61+G61+H61</f>
        <v>292648.90000000002</v>
      </c>
      <c r="K61" s="160"/>
      <c r="L61" s="160"/>
      <c r="M61" s="160"/>
      <c r="N61" s="160"/>
      <c r="O61" s="161" t="s">
        <v>84</v>
      </c>
      <c r="P61" s="94"/>
    </row>
    <row r="62" spans="2:16" ht="36.75">
      <c r="B62" s="156" t="s">
        <v>124</v>
      </c>
      <c r="C62" s="138" t="s">
        <v>125</v>
      </c>
      <c r="D62" s="162" t="s">
        <v>108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126</v>
      </c>
      <c r="C63" s="116" t="s">
        <v>127</v>
      </c>
      <c r="D63" s="164" t="s">
        <v>111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84</v>
      </c>
      <c r="P63" s="94"/>
    </row>
    <row r="64" spans="2:16" ht="15" customHeight="1">
      <c r="B64" s="137" t="s">
        <v>128</v>
      </c>
      <c r="C64" s="138" t="s">
        <v>129</v>
      </c>
      <c r="D64" s="170" t="s">
        <v>114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84</v>
      </c>
      <c r="P64" s="94"/>
    </row>
    <row r="65" spans="2:16" ht="36.75">
      <c r="B65" s="156" t="s">
        <v>130</v>
      </c>
      <c r="C65" s="138" t="s">
        <v>131</v>
      </c>
      <c r="D65" s="162" t="s">
        <v>108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132</v>
      </c>
      <c r="C66" s="116" t="s">
        <v>133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134</v>
      </c>
      <c r="C67" s="180" t="s">
        <v>135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136</v>
      </c>
      <c r="C68" s="138" t="s">
        <v>137</v>
      </c>
      <c r="D68" s="162" t="s">
        <v>108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138</v>
      </c>
      <c r="C69" s="116" t="s">
        <v>139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140</v>
      </c>
      <c r="C70" s="190" t="s">
        <v>141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3"/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197"/>
    </row>
    <row r="72" spans="2:16">
      <c r="B72" s="198"/>
      <c r="C72" s="288" t="s">
        <v>142</v>
      </c>
      <c r="D72" s="288"/>
      <c r="E72" s="288"/>
      <c r="F72" s="288"/>
      <c r="G72" s="288"/>
      <c r="H72" s="288"/>
      <c r="I72" s="288"/>
      <c r="J72" s="288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89"/>
      <c r="J73" s="289"/>
      <c r="K73" s="199"/>
      <c r="L73" s="199"/>
      <c r="M73" s="199"/>
      <c r="N73" s="199"/>
      <c r="O73" s="200"/>
      <c r="P73" s="94"/>
    </row>
    <row r="74" spans="2:16">
      <c r="B74" s="290" t="s">
        <v>58</v>
      </c>
      <c r="C74" s="291" t="s">
        <v>143</v>
      </c>
      <c r="D74" s="291" t="s">
        <v>144</v>
      </c>
      <c r="E74" s="280" t="s">
        <v>145</v>
      </c>
      <c r="F74" s="280"/>
      <c r="G74" s="280"/>
      <c r="H74" s="280"/>
      <c r="I74" s="280"/>
      <c r="J74" s="281"/>
      <c r="K74" s="201"/>
      <c r="L74" s="201"/>
      <c r="M74" s="201"/>
      <c r="N74" s="201"/>
      <c r="O74" s="200"/>
      <c r="P74" s="94"/>
    </row>
    <row r="75" spans="2:16">
      <c r="B75" s="290"/>
      <c r="C75" s="292"/>
      <c r="D75" s="291"/>
      <c r="E75" s="279" t="s">
        <v>146</v>
      </c>
      <c r="F75" s="279" t="s">
        <v>147</v>
      </c>
      <c r="G75" s="279" t="s">
        <v>148</v>
      </c>
      <c r="H75" s="279" t="s">
        <v>67</v>
      </c>
      <c r="I75" s="280" t="s">
        <v>68</v>
      </c>
      <c r="J75" s="281"/>
      <c r="K75" s="201"/>
      <c r="L75" s="201"/>
      <c r="M75" s="201"/>
      <c r="N75" s="201"/>
      <c r="O75" s="200"/>
      <c r="P75" s="94"/>
    </row>
    <row r="76" spans="2:16">
      <c r="B76" s="290"/>
      <c r="C76" s="292"/>
      <c r="D76" s="291"/>
      <c r="E76" s="279"/>
      <c r="F76" s="279"/>
      <c r="G76" s="279"/>
      <c r="H76" s="279"/>
      <c r="I76" s="280"/>
      <c r="J76" s="281"/>
      <c r="K76" s="201"/>
      <c r="L76" s="201"/>
      <c r="M76" s="201"/>
      <c r="N76" s="201"/>
      <c r="O76" s="200"/>
      <c r="P76" s="94"/>
    </row>
    <row r="77" spans="2:16">
      <c r="B77" s="290"/>
      <c r="C77" s="292"/>
      <c r="D77" s="291"/>
      <c r="E77" s="279"/>
      <c r="F77" s="279"/>
      <c r="G77" s="279"/>
      <c r="H77" s="279"/>
      <c r="I77" s="280"/>
      <c r="J77" s="281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69</v>
      </c>
      <c r="F78" s="45" t="s">
        <v>24</v>
      </c>
      <c r="G78" s="44" t="s">
        <v>70</v>
      </c>
      <c r="H78" s="44" t="s">
        <v>71</v>
      </c>
      <c r="I78" s="282" t="s">
        <v>72</v>
      </c>
      <c r="J78" s="283"/>
      <c r="K78" s="201"/>
      <c r="L78" s="201"/>
      <c r="M78" s="201"/>
      <c r="N78" s="201"/>
      <c r="O78" s="200"/>
      <c r="P78" s="94"/>
    </row>
    <row r="79" spans="2:16" ht="24.75">
      <c r="B79" s="202" t="s">
        <v>149</v>
      </c>
      <c r="C79" s="49" t="s">
        <v>150</v>
      </c>
      <c r="D79" s="78" t="s">
        <v>84</v>
      </c>
      <c r="E79" s="203"/>
      <c r="F79" s="204"/>
      <c r="G79" s="203"/>
      <c r="H79" s="203"/>
      <c r="I79" s="284">
        <f>E79+F79+G79+H79</f>
        <v>0</v>
      </c>
      <c r="J79" s="285"/>
      <c r="K79" s="200"/>
      <c r="L79" s="200"/>
      <c r="M79" s="200"/>
      <c r="N79" s="200"/>
      <c r="O79" s="200"/>
      <c r="P79" s="94"/>
    </row>
    <row r="80" spans="2:16" ht="15.75" thickBot="1">
      <c r="B80" s="205" t="s">
        <v>151</v>
      </c>
      <c r="C80" s="190" t="s">
        <v>152</v>
      </c>
      <c r="D80" s="206"/>
      <c r="E80" s="207"/>
      <c r="F80" s="207"/>
      <c r="G80" s="207"/>
      <c r="H80" s="207"/>
      <c r="I80" s="286">
        <f>E80+F80+G80+H80</f>
        <v>0</v>
      </c>
      <c r="J80" s="287"/>
      <c r="K80" s="200"/>
      <c r="L80" s="200"/>
      <c r="M80" s="200"/>
      <c r="N80" s="200"/>
      <c r="O80" s="200"/>
      <c r="P80" s="94"/>
    </row>
    <row r="81" spans="2:16">
      <c r="B81" s="273"/>
      <c r="C81" s="273"/>
      <c r="D81" s="273"/>
      <c r="E81" s="273"/>
      <c r="F81" s="273"/>
      <c r="G81" s="273"/>
      <c r="H81" s="273"/>
      <c r="I81" s="273"/>
      <c r="J81" s="273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4" t="s">
        <v>153</v>
      </c>
      <c r="G82" s="274"/>
      <c r="H82" s="274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154</v>
      </c>
      <c r="C83" s="275" t="s">
        <v>155</v>
      </c>
      <c r="D83" s="275"/>
      <c r="E83" s="275"/>
      <c r="F83" s="274"/>
      <c r="G83" s="274"/>
      <c r="H83" s="274"/>
      <c r="I83" s="276" t="s">
        <v>156</v>
      </c>
      <c r="J83" s="276"/>
      <c r="K83" s="212"/>
      <c r="L83" s="213"/>
      <c r="M83" s="213"/>
      <c r="N83" s="213"/>
      <c r="O83" s="213"/>
      <c r="P83" s="214"/>
    </row>
    <row r="84" spans="2:16">
      <c r="B84" s="215" t="s">
        <v>157</v>
      </c>
      <c r="C84" s="277" t="s">
        <v>158</v>
      </c>
      <c r="D84" s="277"/>
      <c r="E84" s="277"/>
      <c r="F84" s="216"/>
      <c r="G84" s="278" t="s">
        <v>159</v>
      </c>
      <c r="H84" s="278"/>
      <c r="I84" s="269" t="s">
        <v>158</v>
      </c>
      <c r="J84" s="269"/>
      <c r="K84" s="217"/>
      <c r="L84" s="218"/>
      <c r="M84" s="218"/>
      <c r="N84" s="218"/>
      <c r="O84" s="218"/>
      <c r="P84" s="219"/>
    </row>
    <row r="85" spans="2:16">
      <c r="B85" s="220" t="s">
        <v>160</v>
      </c>
      <c r="C85" s="270" t="s">
        <v>181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>
      <c r="B86" s="215" t="s">
        <v>161</v>
      </c>
      <c r="C86" s="269" t="s">
        <v>162</v>
      </c>
      <c r="D86" s="269"/>
      <c r="E86" s="269"/>
      <c r="F86" s="218"/>
      <c r="G86" s="221"/>
      <c r="H86" s="306" t="s">
        <v>182</v>
      </c>
      <c r="I86" s="307"/>
      <c r="J86" s="307"/>
      <c r="K86" s="224"/>
      <c r="L86" s="224"/>
      <c r="M86" s="224"/>
      <c r="N86" s="224"/>
      <c r="O86" s="222"/>
      <c r="P86" s="223"/>
    </row>
    <row r="87" spans="2:16" ht="16.5" customHeight="1">
      <c r="B87" s="225"/>
      <c r="C87" s="225"/>
      <c r="D87" s="225"/>
      <c r="E87" s="272" t="s">
        <v>163</v>
      </c>
      <c r="F87" s="272"/>
      <c r="G87" s="226"/>
      <c r="H87" s="270"/>
      <c r="I87" s="270"/>
      <c r="J87" s="270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164</v>
      </c>
      <c r="I88" s="269"/>
      <c r="J88" s="269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165</v>
      </c>
      <c r="E89" s="268"/>
      <c r="F89" s="271" t="s">
        <v>183</v>
      </c>
      <c r="G89" s="271"/>
      <c r="H89" s="232"/>
      <c r="I89" s="270" t="s">
        <v>184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166</v>
      </c>
      <c r="E90" s="268"/>
      <c r="F90" s="233" t="s">
        <v>167</v>
      </c>
      <c r="G90" s="226"/>
      <c r="H90" s="234" t="s">
        <v>168</v>
      </c>
      <c r="I90" s="269" t="s">
        <v>158</v>
      </c>
      <c r="J90" s="269"/>
      <c r="K90" s="235"/>
      <c r="L90" s="235"/>
      <c r="M90" s="235"/>
      <c r="N90" s="235"/>
      <c r="O90" s="230"/>
      <c r="P90" s="231"/>
    </row>
    <row r="91" spans="2:16">
      <c r="B91" s="236" t="s">
        <v>169</v>
      </c>
      <c r="C91" s="270" t="s">
        <v>185</v>
      </c>
      <c r="D91" s="270"/>
      <c r="E91" s="270"/>
      <c r="F91" s="237"/>
      <c r="G91" s="270" t="s">
        <v>186</v>
      </c>
      <c r="H91" s="270"/>
      <c r="I91" s="276" t="s">
        <v>187</v>
      </c>
      <c r="J91" s="276"/>
      <c r="K91" s="229"/>
      <c r="L91" s="229"/>
      <c r="M91" s="229"/>
      <c r="N91" s="229"/>
      <c r="O91" s="230"/>
      <c r="P91" s="231"/>
    </row>
    <row r="92" spans="2:16">
      <c r="B92" s="238"/>
      <c r="C92" s="269" t="s">
        <v>167</v>
      </c>
      <c r="D92" s="269"/>
      <c r="E92" s="269"/>
      <c r="F92" s="239" t="s">
        <v>168</v>
      </c>
      <c r="G92" s="269" t="s">
        <v>158</v>
      </c>
      <c r="H92" s="269"/>
      <c r="I92" s="269" t="s">
        <v>170</v>
      </c>
      <c r="J92" s="269"/>
      <c r="K92" s="235"/>
      <c r="L92" s="235"/>
      <c r="M92" s="235"/>
      <c r="N92" s="235"/>
      <c r="O92" s="230"/>
      <c r="P92" s="231"/>
    </row>
    <row r="93" spans="2:16">
      <c r="B93" s="240" t="s">
        <v>188</v>
      </c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171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172</v>
      </c>
      <c r="D98" s="258"/>
      <c r="E98" s="258"/>
      <c r="F98" s="259"/>
      <c r="G98" s="259"/>
      <c r="H98" s="260"/>
    </row>
    <row r="99" spans="2:8" ht="13.5" hidden="1" customHeight="1">
      <c r="C99" s="247" t="s">
        <v>173</v>
      </c>
      <c r="D99" s="248"/>
      <c r="E99" s="248"/>
      <c r="F99" s="249"/>
      <c r="G99" s="249"/>
      <c r="H99" s="250"/>
    </row>
    <row r="100" spans="2:8" ht="13.5" hidden="1" customHeight="1">
      <c r="C100" s="247" t="s">
        <v>174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175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176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177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178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179</v>
      </c>
      <c r="D105" s="248"/>
      <c r="E105" s="248"/>
      <c r="F105" s="251"/>
      <c r="G105" s="251"/>
      <c r="H105" s="252"/>
    </row>
    <row r="106" spans="2:8" ht="15.75" hidden="1" thickBot="1">
      <c r="C106" s="253" t="s">
        <v>180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7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'0503737'!TR_30200309981_2343158775</vt:lpstr>
      <vt:lpstr>'0503737'!TR_30200309981_2343158778</vt:lpstr>
      <vt:lpstr>'0503737'!TR_30200309994</vt:lpstr>
      <vt:lpstr>'0503737'!TR_30200310007</vt:lpstr>
      <vt:lpstr>'0503737'!TR_30200310017_2343158766</vt:lpstr>
      <vt:lpstr>'0503737'!TR_30200310030</vt:lpstr>
      <vt:lpstr>'0503737'!TT_30200309981_2343158773_30200310052</vt:lpstr>
      <vt:lpstr>'0503737'!TT_30200309981_2343158774_30200310052</vt:lpstr>
      <vt:lpstr>'0503737'!TT_30200309981_2343158776_30200310052</vt:lpstr>
      <vt:lpstr>'0503737'!TT_30200309981_2343158777_30200310052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2024-03-20T07:38:40Z</cp:lastPrinted>
  <dcterms:created xsi:type="dcterms:W3CDTF">2024-03-11T11:50:01Z</dcterms:created>
  <dcterms:modified xsi:type="dcterms:W3CDTF">2024-03-20T07:38:40Z</dcterms:modified>
</cp:coreProperties>
</file>