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'0503738'!$C$72</definedName>
    <definedName name="ID_120655896" localSheetId="0">'0503738'!$H$8</definedName>
    <definedName name="ID_120655897" localSheetId="0">'0503738'!$R$10</definedName>
    <definedName name="ID_120655899" localSheetId="0">'0503738'!$O$68</definedName>
    <definedName name="ID_120655900" localSheetId="0">'0503738'!$N$72</definedName>
    <definedName name="ID_120655902" localSheetId="0">'0503738'!$O$70</definedName>
    <definedName name="ID_120655903" localSheetId="0">'0503738'!$Q$70</definedName>
    <definedName name="ID_120655904" localSheetId="0">'0503738'!$H$11</definedName>
    <definedName name="ID_120655907" localSheetId="0">'0503738'!$R$11</definedName>
    <definedName name="ID_120655908" localSheetId="0">'0503738'!$L$72</definedName>
    <definedName name="ID_120665159" localSheetId="0">'0503738'!$H$13</definedName>
    <definedName name="ID_125819842" localSheetId="0">'0503738'!$S$11</definedName>
    <definedName name="ID_13173937715" localSheetId="0">'0503738'!$N$37</definedName>
    <definedName name="ID_13173937716" localSheetId="0">'0503738'!$O$37</definedName>
    <definedName name="ID_13173937717" localSheetId="0">'0503738'!$L$27</definedName>
    <definedName name="ID_13173937718" localSheetId="0">'0503738'!$M$27</definedName>
    <definedName name="ID_13173937719" localSheetId="0">'0503738'!$N$27</definedName>
    <definedName name="ID_13173937720" localSheetId="0">'0503738'!$O$27</definedName>
    <definedName name="ID_13173937721" localSheetId="0">'0503738'!$P$27</definedName>
    <definedName name="ID_13173937722" localSheetId="0">'0503738'!$Q$27</definedName>
    <definedName name="ID_13173937723" localSheetId="0">'0503738'!$R$27</definedName>
    <definedName name="ID_13173937724" localSheetId="0">'0503738'!$I$37</definedName>
    <definedName name="ID_13173937725" localSheetId="0">'0503738'!$L$37</definedName>
    <definedName name="ID_13173937726" localSheetId="0">'0503738'!$M$37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'0503738'!$I$27</definedName>
    <definedName name="ID_13173937749" localSheetId="0">'0503738'!$P$37</definedName>
    <definedName name="ID_13173937750" localSheetId="0">'0503738'!$Q$37</definedName>
    <definedName name="ID_13173937751" localSheetId="0">'0503738'!$R$37</definedName>
    <definedName name="ID_13173937752" localSheetId="0">'0503738'!$I$38</definedName>
    <definedName name="ID_13173937753" localSheetId="0">'0503738'!$L$38</definedName>
    <definedName name="ID_13173937754" localSheetId="0">'0503738'!$M$38</definedName>
    <definedName name="ID_13173937755" localSheetId="0">'0503738'!$N$38</definedName>
    <definedName name="ID_13173937756" localSheetId="0">'0503738'!$O$38</definedName>
    <definedName name="ID_13173937757" localSheetId="0">'0503738'!$T$56</definedName>
    <definedName name="ID_13173937758" localSheetId="0">'0503738'!$Q$38</definedName>
    <definedName name="ID_13173937759" localSheetId="0">'0503738'!$R$38</definedName>
    <definedName name="ID_13173937760" localSheetId="0">'0503738'!$O$62</definedName>
    <definedName name="ID_13173937761" localSheetId="0">'0503738'!$P$62</definedName>
    <definedName name="ID_13173937762" localSheetId="0">'0503738'!$Q$62</definedName>
    <definedName name="ID_13173937763" localSheetId="0">'0503738'!$R$62</definedName>
    <definedName name="ID_13173937764" localSheetId="0">'0503738'!$I$63</definedName>
    <definedName name="ID_13173937765" localSheetId="0">'0503738'!$L$63</definedName>
    <definedName name="ID_13173937766" localSheetId="0">'0503738'!$M$63</definedName>
    <definedName name="ID_13173937767" localSheetId="0">'0503738'!$N$63</definedName>
    <definedName name="ID_13173937768" localSheetId="0">'0503738'!$I$39</definedName>
    <definedName name="ID_13173937769" localSheetId="0">'0503738'!$L$39</definedName>
    <definedName name="ID_13173937770" localSheetId="0">'0503738'!$M$39</definedName>
    <definedName name="ID_13173937771" localSheetId="0">'0503738'!$N$39</definedName>
    <definedName name="ID_13173937772" localSheetId="0">'0503738'!$O$39</definedName>
    <definedName name="ID_13173937773" localSheetId="0">'0503738'!$T$57</definedName>
    <definedName name="ID_13173937774" localSheetId="0">'0503738'!$Q$39</definedName>
    <definedName name="ID_13173937775" localSheetId="0">'0503738'!$R$39</definedName>
    <definedName name="ID_13173937776" localSheetId="0">'0503738'!$I$42</definedName>
    <definedName name="ID_13173937777" localSheetId="0">'0503738'!$L$42</definedName>
    <definedName name="ID_13173937778" localSheetId="0">'0503738'!$M$42</definedName>
    <definedName name="ID_13173937779" localSheetId="0">'0503738'!$N$42</definedName>
    <definedName name="ID_13173937780" localSheetId="0">'0503738'!$O$42</definedName>
    <definedName name="ID_13173937781" localSheetId="0">'0503738'!$T$58</definedName>
    <definedName name="ID_13173937782" localSheetId="0">'0503738'!$Q$42</definedName>
    <definedName name="ID_13173937783" localSheetId="0">'0503738'!$R$42</definedName>
    <definedName name="ID_13173937784" localSheetId="0">'0503738'!$I$45</definedName>
    <definedName name="ID_13173937785" localSheetId="0">'0503738'!$L$45</definedName>
    <definedName name="ID_13173937786" localSheetId="0">'0503738'!$M$45</definedName>
    <definedName name="ID_13173937787" localSheetId="0">'0503738'!$N$45</definedName>
    <definedName name="ID_13173937788" localSheetId="0">'0503738'!$O$45</definedName>
    <definedName name="ID_13173937789" localSheetId="0">'0503738'!$T$59</definedName>
    <definedName name="ID_13173937790" localSheetId="0">'0503738'!$Q$45</definedName>
    <definedName name="ID_13173937791" localSheetId="0">'0503738'!$R$45</definedName>
    <definedName name="ID_13173937792" localSheetId="0">'0503738'!$I$48</definedName>
    <definedName name="ID_13173937793" localSheetId="0">'0503738'!$L$48</definedName>
    <definedName name="ID_13173937794" localSheetId="0">'0503738'!$M$48</definedName>
    <definedName name="ID_13173937795" localSheetId="0">'0503738'!$N$48</definedName>
    <definedName name="ID_13173937796" localSheetId="0">'0503738'!$O$48</definedName>
    <definedName name="ID_13173937797" localSheetId="0">'0503738'!$T$60</definedName>
    <definedName name="ID_13173937798" localSheetId="0">'0503738'!$Q$48</definedName>
    <definedName name="ID_13173937799" localSheetId="0">'0503738'!$R$48</definedName>
    <definedName name="ID_13173937800" localSheetId="0">'0503738'!$I$49</definedName>
    <definedName name="ID_13173937801" localSheetId="0">'0503738'!$L$49</definedName>
    <definedName name="ID_13173937802" localSheetId="0">'0503738'!$M$49</definedName>
    <definedName name="ID_13173937803" localSheetId="0">'0503738'!$N$49</definedName>
    <definedName name="ID_13173937804" localSheetId="0">'0503738'!$O$49</definedName>
    <definedName name="ID_13173937805" localSheetId="0">'0503738'!$T$61</definedName>
    <definedName name="ID_13173937806" localSheetId="0">'0503738'!$Q$49</definedName>
    <definedName name="ID_13173937807" localSheetId="0">'0503738'!$R$49</definedName>
    <definedName name="ID_13173937808" localSheetId="0">'0503738'!$I$52</definedName>
    <definedName name="ID_13173937809" localSheetId="0">'0503738'!$L$52</definedName>
    <definedName name="ID_13173937810" localSheetId="0">'0503738'!$M$52</definedName>
    <definedName name="ID_13173937811" localSheetId="0">'0503738'!$N$52</definedName>
    <definedName name="ID_13173937812" localSheetId="0">'0503738'!$O$52</definedName>
    <definedName name="ID_13173937813" localSheetId="0">'0503738'!$T$62</definedName>
    <definedName name="ID_13173937814" localSheetId="0">'0503738'!$Q$52</definedName>
    <definedName name="ID_13173937815" localSheetId="0">'0503738'!$R$52</definedName>
    <definedName name="ID_13173937816" localSheetId="0">'0503738'!$I$62</definedName>
    <definedName name="ID_13173937817" localSheetId="0">'0503738'!$L$62</definedName>
    <definedName name="ID_13173937818" localSheetId="0">'0503738'!$M$62</definedName>
    <definedName name="ID_13173937819" localSheetId="0">'0503738'!$N$62</definedName>
    <definedName name="ID_13173937820" localSheetId="0">'0503738'!$O$63</definedName>
    <definedName name="ID_13173937821" localSheetId="0">'0503738'!$P$63</definedName>
    <definedName name="ID_13173937822" localSheetId="0">'0503738'!$Q$63</definedName>
    <definedName name="ID_13173937823" localSheetId="0">'0503738'!$R$63</definedName>
    <definedName name="ID_1714410362" localSheetId="0">'0503738'!$S$15</definedName>
    <definedName name="ID_1721396" localSheetId="0">'0503738'!$K$6</definedName>
    <definedName name="ID_17824571302" localSheetId="0">'0503738'!$C$37</definedName>
    <definedName name="ID_17824571303" localSheetId="0">'0503738'!$C$38</definedName>
    <definedName name="ID_17824571304" localSheetId="0">'0503738'!$C$39</definedName>
    <definedName name="ID_17824571305" localSheetId="0">'0503738'!$C$42</definedName>
    <definedName name="ID_17824571306" localSheetId="0">'0503738'!$C$45</definedName>
    <definedName name="ID_17824571307" localSheetId="0">'0503738'!$C$48</definedName>
    <definedName name="ID_17824571308" localSheetId="0">'0503738'!$C$49</definedName>
    <definedName name="ID_17824571309" localSheetId="0">'0503738'!$C$52</definedName>
    <definedName name="ID_17824571310" localSheetId="0">'0503738'!$C$62</definedName>
    <definedName name="ID_17824571311" localSheetId="0">'0503738'!$C$63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'0503738'!$I$68</definedName>
    <definedName name="ID_277869" localSheetId="0">'0503738'!$I$65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'0503738'!$P$65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'0503738'!$B$43:$V$43</definedName>
    <definedName name="T_30200312267" localSheetId="0">'0503738'!$B$24:$V$25</definedName>
    <definedName name="T_30200312286" localSheetId="0">'0503738'!$B$53:$V$53</definedName>
    <definedName name="T_30200312305" localSheetId="0">'0503738'!$B$46:$V$46</definedName>
    <definedName name="T_30200312324" localSheetId="0">'0503738'!$B$50:$V$50</definedName>
    <definedName name="T_30200312343" localSheetId="0">'0503738'!$C$80:$N$89</definedName>
    <definedName name="T_30200312353" localSheetId="0">'0503738'!$B$40:$V$40</definedName>
    <definedName name="T_30200312372" localSheetId="0">'0503738'!$B$28:$V$28</definedName>
    <definedName name="TR_30200312248" localSheetId="0">'0503738'!$B$43:$V$43</definedName>
    <definedName name="TR_30200312267_2404041697" localSheetId="0">'0503738'!$B$24:$V$24</definedName>
    <definedName name="TR_30200312267_2404041698" localSheetId="0">'0503738'!$B$25:$V$25</definedName>
    <definedName name="TR_30200312286" localSheetId="0">'0503738'!$B$53:$V$53</definedName>
    <definedName name="TR_30200312305" localSheetId="0">'0503738'!$B$46:$V$46</definedName>
    <definedName name="TR_30200312324" localSheetId="0">'0503738'!$B$50:$V$50</definedName>
    <definedName name="TR_30200312343" localSheetId="0">'0503738'!$C$80:$N$89</definedName>
    <definedName name="TR_30200312353" localSheetId="0">'0503738'!$B$40:$V$40</definedName>
    <definedName name="TR_30200312372" localSheetId="0">'0503738'!$B$28:$V$28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2" i="2"/>
  <c r="Q62"/>
  <c r="Q52"/>
  <c r="R48"/>
  <c r="Q48"/>
  <c r="O48"/>
  <c r="N48"/>
  <c r="M48"/>
  <c r="L48"/>
  <c r="I48"/>
  <c r="R38"/>
  <c r="R37" s="1"/>
  <c r="Q38"/>
  <c r="Q37"/>
  <c r="P37"/>
  <c r="O37"/>
  <c r="N37"/>
  <c r="M37"/>
  <c r="L37"/>
  <c r="I37"/>
  <c r="T28"/>
  <c r="R28"/>
  <c r="Q28"/>
  <c r="Q27" s="1"/>
  <c r="R27"/>
  <c r="P27"/>
  <c r="O27"/>
  <c r="N27"/>
  <c r="M27"/>
  <c r="L27"/>
  <c r="K27"/>
  <c r="J27"/>
  <c r="I27"/>
  <c r="T25"/>
  <c r="R25"/>
  <c r="Q25"/>
  <c r="T24"/>
  <c r="R24"/>
  <c r="Q24"/>
  <c r="Q23" s="1"/>
  <c r="R23"/>
  <c r="P23"/>
  <c r="P63" s="1"/>
  <c r="O23"/>
  <c r="O63" s="1"/>
  <c r="N23"/>
  <c r="N63" s="1"/>
  <c r="M23"/>
  <c r="M63" s="1"/>
  <c r="L23"/>
  <c r="L63" s="1"/>
  <c r="I23"/>
  <c r="I63" s="1"/>
  <c r="R63" l="1"/>
  <c r="Q63"/>
</calcChain>
</file>

<file path=xl/sharedStrings.xml><?xml version="1.0" encoding="utf-8"?>
<sst xmlns="http://schemas.openxmlformats.org/spreadsheetml/2006/main" count="238" uniqueCount="145">
  <si>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</si>
  <si>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</si>
  <si>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</si>
  <si>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</si>
  <si>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</si>
  <si>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</si>
  <si>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</si>
  <si>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</si>
  <si>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</si>
  <si>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</si>
  <si>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</si>
  <si>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</si>
  <si>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</si>
  <si>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</si>
  <si>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</si>
  <si>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"Сорокинский детский сад "Золотой ключик" Старооскольского городского округа</t>
  </si>
  <si>
    <t>по ОКПО</t>
  </si>
  <si>
    <t>92860213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</si>
  <si>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</si>
  <si>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</si>
  <si>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</si>
  <si>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</si>
  <si>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</si>
  <si>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</si>
  <si>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</si>
  <si>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14740000381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</si>
  <si>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</si>
  <si>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</si>
  <si>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</si>
  <si>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</si>
  <si>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</si>
  <si>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</si>
  <si>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</si>
  <si>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</si>
  <si>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</si>
  <si>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3128082154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</si>
  <si>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</si>
  <si>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</si>
  <si>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</si>
  <si>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</si>
  <si>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</si>
  <si>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</si>
  <si>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</si>
  <si>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</si>
  <si>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</si>
  <si>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</si>
  <si>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</si>
  <si>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</si>
  <si>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</si>
  <si>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</si>
  <si>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</si>
  <si>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</si>
  <si>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</si>
  <si>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</si>
  <si>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</si>
  <si>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</si>
  <si>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</si>
  <si>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</si>
  <si>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</si>
  <si>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</si>
  <si>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</si>
  <si>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</si>
  <si>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</si>
  <si>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</si>
  <si>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</si>
  <si>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</si>
  <si>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</si>
  <si>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</si>
  <si>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</si>
  <si>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</si>
  <si>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</si>
  <si>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</si>
  <si>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</si>
  <si>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</si>
  <si>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</si>
  <si>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</si>
  <si>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</si>
  <si>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</si>
  <si>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</si>
  <si>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</si>
  <si>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Иные выплаты персоналу учреждений, за исключением фонда оплаты труда	</t>
  </si>
  <si>
    <t>112</t>
  </si>
  <si>
    <t>-</t>
  </si>
  <si>
    <t xml:space="preserve">	Прочая закупка товаров, работ и услуг	</t>
  </si>
  <si>
    <t>244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</si>
  <si>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</si>
  <si>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</si>
  <si>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</si>
  <si>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</si>
  <si>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</si>
  <si>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</si>
  <si>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</si>
  <si>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</si>
  <si>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</si>
  <si>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</si>
  <si>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</si>
  <si>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</si>
  <si>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</si>
  <si>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</si>
  <si>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</si>
  <si>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</si>
  <si>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</si>
  <si>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</si>
  <si>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</si>
  <si>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</si>
  <si>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</si>
  <si>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</si>
  <si>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</si>
  <si>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</si>
  <si>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</si>
  <si>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</si>
  <si>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</si>
  <si>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</si>
  <si>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Логачева И.Н.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</si>
  <si>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</si>
  <si>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</si>
  <si>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</si>
  <si>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</si>
  <si>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</si>
  <si>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</si>
  <si>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</si>
  <si>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</si>
  <si>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</si>
  <si>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</si>
  <si>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</si>
  <si>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</si>
  <si>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</si>
  <si>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</si>
  <si>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</si>
  <si>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</si>
  <si>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</si>
  <si>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</si>
  <si>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</si>
  <si>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</si>
  <si>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</si>
  <si>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</si>
  <si>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</si>
  <si>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</si>
  <si>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
 КПП 312801001, г.Старый Оскол, ул.Комсомольская,43</t>
  </si>
  <si>
    <t>и.о.директора</t>
  </si>
  <si>
    <t>Чайка Е.В.</t>
  </si>
  <si>
    <t>заместитель
гл.бухгалтера</t>
  </si>
  <si>
    <t>Поливанная Е.Ю.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</si>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</sst>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77</xdr:row>
      <xdr:rowOff>133350</xdr:rowOff>
    </xdr:from>
    <xdr:to>
      <xdr:col>7</xdr:col>
      <xdr:colOff>1057275</xdr:colOff>
      <xdr:row>77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8497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0"/>
  <sheetViews>
    <sheetView tabSelected="1" topLeftCell="A58" workbookViewId="0">
      <selection activeCell="N91" sqref="N91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1" t="s">
        <v>26</v>
      </c>
      <c r="E22" s="242"/>
      <c r="F22" s="242"/>
      <c r="G22" s="242"/>
      <c r="H22" s="243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4">
        <f>SUM(I24:I26)</f>
        <v>292648.90000000002</v>
      </c>
      <c r="J23" s="245"/>
      <c r="K23" s="246"/>
      <c r="L23" s="51">
        <f t="shared" ref="L23:R23" si="0">SUM(L24:L26)</f>
        <v>0</v>
      </c>
      <c r="M23" s="52">
        <f t="shared" si="0"/>
        <v>292648.90000000002</v>
      </c>
      <c r="N23" s="53">
        <f t="shared" si="0"/>
        <v>0</v>
      </c>
      <c r="O23" s="52">
        <f t="shared" si="0"/>
        <v>292648.90000000002</v>
      </c>
      <c r="P23" s="52">
        <f t="shared" si="0"/>
        <v>292648.90000000002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34.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7">
        <v>70632.399999999994</v>
      </c>
      <c r="J24" s="248"/>
      <c r="K24" s="249"/>
      <c r="L24" s="60">
        <v>0</v>
      </c>
      <c r="M24" s="60">
        <v>70632.399999999994</v>
      </c>
      <c r="N24" s="61">
        <v>0</v>
      </c>
      <c r="O24" s="62">
        <v>70632.399999999994</v>
      </c>
      <c r="P24" s="60">
        <v>70632.399999999994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112</v>
      </c>
      <c r="U24" s="65"/>
      <c r="V24" s="48"/>
    </row>
    <row r="25" spans="2:22" ht="23.2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47">
        <v>222016.5</v>
      </c>
      <c r="J25" s="248"/>
      <c r="K25" s="249"/>
      <c r="L25" s="60">
        <v>0</v>
      </c>
      <c r="M25" s="60">
        <v>222016.5</v>
      </c>
      <c r="N25" s="61">
        <v>0</v>
      </c>
      <c r="O25" s="62">
        <v>222016.5</v>
      </c>
      <c r="P25" s="60">
        <v>222016.5</v>
      </c>
      <c r="Q25" s="63">
        <f>M25-P25</f>
        <v>0</v>
      </c>
      <c r="R25" s="64">
        <f>O25-P25</f>
        <v>0</v>
      </c>
      <c r="S25" s="40" t="s">
        <v>82</v>
      </c>
      <c r="T25" s="65" t="str">
        <f>D25&amp;E25&amp;F25&amp;G25&amp;IF(H25="","000",H25)</f>
        <v>244</v>
      </c>
      <c r="U25" s="65"/>
      <c r="V25" s="48"/>
    </row>
    <row r="26" spans="2:22" ht="8.25" hidden="1" customHeight="1">
      <c r="B26" s="66"/>
      <c r="C26" s="67"/>
      <c r="D26" s="57"/>
      <c r="E26" s="58"/>
      <c r="F26" s="58"/>
      <c r="G26" s="58"/>
      <c r="H26" s="68"/>
      <c r="I26" s="229"/>
      <c r="J26" s="230"/>
      <c r="K26" s="231"/>
      <c r="L26" s="69"/>
      <c r="M26" s="70"/>
      <c r="N26" s="71"/>
      <c r="O26" s="70"/>
      <c r="P26" s="69"/>
      <c r="Q26" s="70"/>
      <c r="R26" s="72"/>
      <c r="S26" s="48"/>
      <c r="T26" s="48"/>
      <c r="U26" s="48"/>
      <c r="V26" s="48"/>
    </row>
    <row r="27" spans="2:22" ht="68.25">
      <c r="B27" s="73" t="s">
        <v>85</v>
      </c>
      <c r="C27" s="74" t="s">
        <v>86</v>
      </c>
      <c r="D27" s="206" t="s">
        <v>77</v>
      </c>
      <c r="E27" s="207"/>
      <c r="F27" s="207"/>
      <c r="G27" s="207"/>
      <c r="H27" s="208"/>
      <c r="I27" s="232">
        <f t="shared" ref="I27:R27" si="1">SUM(I28:I29)</f>
        <v>0</v>
      </c>
      <c r="J27" s="233">
        <f t="shared" si="1"/>
        <v>0</v>
      </c>
      <c r="K27" s="234">
        <f t="shared" si="1"/>
        <v>0</v>
      </c>
      <c r="L27" s="75">
        <f t="shared" si="1"/>
        <v>0</v>
      </c>
      <c r="M27" s="76">
        <f t="shared" si="1"/>
        <v>0</v>
      </c>
      <c r="N27" s="77">
        <f t="shared" si="1"/>
        <v>0</v>
      </c>
      <c r="O27" s="76">
        <f t="shared" si="1"/>
        <v>0</v>
      </c>
      <c r="P27" s="76">
        <f t="shared" si="1"/>
        <v>0</v>
      </c>
      <c r="Q27" s="76">
        <f t="shared" si="1"/>
        <v>0</v>
      </c>
      <c r="R27" s="78">
        <f t="shared" si="1"/>
        <v>0</v>
      </c>
      <c r="S27" s="48"/>
      <c r="T27" s="48"/>
      <c r="U27" s="48"/>
      <c r="V27" s="48"/>
    </row>
    <row r="28" spans="2:22">
      <c r="B28" s="79"/>
      <c r="C28" s="80" t="s">
        <v>86</v>
      </c>
      <c r="D28" s="81"/>
      <c r="E28" s="82"/>
      <c r="F28" s="82"/>
      <c r="G28" s="82"/>
      <c r="H28" s="83"/>
      <c r="I28" s="235"/>
      <c r="J28" s="236"/>
      <c r="K28" s="237"/>
      <c r="L28" s="84"/>
      <c r="M28" s="84"/>
      <c r="N28" s="85"/>
      <c r="O28" s="86"/>
      <c r="P28" s="84"/>
      <c r="Q28" s="87">
        <f>M28-P28</f>
        <v>0</v>
      </c>
      <c r="R28" s="88">
        <f>O28-P28</f>
        <v>0</v>
      </c>
      <c r="S28" s="89"/>
      <c r="T28" s="90" t="str">
        <f>D28&amp;E28&amp;F28&amp;G28&amp;IF(H28="","000",H28)</f>
        <v>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38"/>
      <c r="J29" s="239"/>
      <c r="K29" s="240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87</v>
      </c>
      <c r="S30" s="48"/>
      <c r="T30" s="48"/>
      <c r="U30" s="48"/>
      <c r="V30" s="48"/>
    </row>
    <row r="31" spans="2:22" ht="15" customHeight="1">
      <c r="B31" s="182" t="s">
        <v>51</v>
      </c>
      <c r="C31" s="201" t="s">
        <v>52</v>
      </c>
      <c r="D31" s="193" t="s">
        <v>88</v>
      </c>
      <c r="E31" s="220"/>
      <c r="F31" s="220"/>
      <c r="G31" s="220"/>
      <c r="H31" s="198"/>
      <c r="I31" s="193" t="s">
        <v>89</v>
      </c>
      <c r="J31" s="220"/>
      <c r="K31" s="198"/>
      <c r="L31" s="180" t="s">
        <v>55</v>
      </c>
      <c r="M31" s="181"/>
      <c r="N31" s="181"/>
      <c r="O31" s="182"/>
      <c r="P31" s="191" t="s">
        <v>56</v>
      </c>
      <c r="Q31" s="180" t="s">
        <v>57</v>
      </c>
      <c r="R31" s="181"/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3" t="s">
        <v>59</v>
      </c>
      <c r="M32" s="196" t="s">
        <v>60</v>
      </c>
      <c r="N32" s="197"/>
      <c r="O32" s="198" t="s">
        <v>61</v>
      </c>
      <c r="P32" s="192"/>
      <c r="Q32" s="201" t="s">
        <v>62</v>
      </c>
      <c r="R32" s="193" t="s">
        <v>63</v>
      </c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1" t="s">
        <v>64</v>
      </c>
      <c r="N33" s="201" t="s">
        <v>65</v>
      </c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02"/>
      <c r="D34" s="194"/>
      <c r="E34" s="221"/>
      <c r="F34" s="221"/>
      <c r="G34" s="221"/>
      <c r="H34" s="199"/>
      <c r="I34" s="194"/>
      <c r="J34" s="221"/>
      <c r="K34" s="199"/>
      <c r="L34" s="194"/>
      <c r="M34" s="202"/>
      <c r="N34" s="204"/>
      <c r="O34" s="199"/>
      <c r="P34" s="192"/>
      <c r="Q34" s="202"/>
      <c r="R34" s="203"/>
      <c r="S34" s="48"/>
      <c r="T34" s="48"/>
      <c r="U34" s="48"/>
      <c r="V34" s="48"/>
    </row>
    <row r="35" spans="2:22">
      <c r="B35" s="218"/>
      <c r="C35" s="219"/>
      <c r="D35" s="195"/>
      <c r="E35" s="222"/>
      <c r="F35" s="222"/>
      <c r="G35" s="222"/>
      <c r="H35" s="200"/>
      <c r="I35" s="195"/>
      <c r="J35" s="222"/>
      <c r="K35" s="200"/>
      <c r="L35" s="195"/>
      <c r="M35" s="202"/>
      <c r="N35" s="205"/>
      <c r="O35" s="200"/>
      <c r="P35" s="192"/>
      <c r="Q35" s="202"/>
      <c r="R35" s="203"/>
      <c r="S35" s="48"/>
      <c r="T35" s="48"/>
      <c r="U35" s="48"/>
      <c r="V35" s="48"/>
    </row>
    <row r="36" spans="2:22" ht="15.75" thickBot="1">
      <c r="B36" s="41" t="s">
        <v>66</v>
      </c>
      <c r="C36" s="44" t="s">
        <v>67</v>
      </c>
      <c r="D36" s="177" t="s">
        <v>26</v>
      </c>
      <c r="E36" s="178"/>
      <c r="F36" s="178"/>
      <c r="G36" s="178"/>
      <c r="H36" s="179"/>
      <c r="I36" s="180" t="s">
        <v>68</v>
      </c>
      <c r="J36" s="181"/>
      <c r="K36" s="182"/>
      <c r="L36" s="43" t="s">
        <v>7</v>
      </c>
      <c r="M36" s="44" t="s">
        <v>69</v>
      </c>
      <c r="N36" s="45" t="s">
        <v>70</v>
      </c>
      <c r="O36" s="44" t="s">
        <v>71</v>
      </c>
      <c r="P36" s="46" t="s">
        <v>72</v>
      </c>
      <c r="Q36" s="44" t="s">
        <v>73</v>
      </c>
      <c r="R36" s="47" t="s">
        <v>74</v>
      </c>
      <c r="S36" s="48"/>
      <c r="T36" s="48"/>
      <c r="U36" s="48"/>
      <c r="V36" s="48"/>
    </row>
    <row r="37" spans="2:22" ht="57">
      <c r="B37" s="103" t="s">
        <v>90</v>
      </c>
      <c r="C37" s="50" t="s">
        <v>91</v>
      </c>
      <c r="D37" s="183" t="s">
        <v>77</v>
      </c>
      <c r="E37" s="184"/>
      <c r="F37" s="184"/>
      <c r="G37" s="184"/>
      <c r="H37" s="185"/>
      <c r="I37" s="227">
        <f>I38+I62</f>
        <v>843186</v>
      </c>
      <c r="J37" s="227"/>
      <c r="K37" s="227"/>
      <c r="L37" s="52">
        <f>L38+L62</f>
        <v>0</v>
      </c>
      <c r="M37" s="52">
        <f>M38+M62</f>
        <v>4600</v>
      </c>
      <c r="N37" s="52">
        <f>N38+N62</f>
        <v>0</v>
      </c>
      <c r="O37" s="52">
        <f>O38+O62</f>
        <v>4600</v>
      </c>
      <c r="P37" s="52">
        <f>P62</f>
        <v>0</v>
      </c>
      <c r="Q37" s="52">
        <f>Q38+Q62</f>
        <v>4600</v>
      </c>
      <c r="R37" s="54">
        <f>R38+R62</f>
        <v>4600</v>
      </c>
      <c r="S37" s="48"/>
      <c r="T37" s="48"/>
      <c r="U37" s="48"/>
      <c r="V37" s="48"/>
    </row>
    <row r="38" spans="2:22">
      <c r="B38" s="104" t="s">
        <v>92</v>
      </c>
      <c r="C38" s="74" t="s">
        <v>93</v>
      </c>
      <c r="D38" s="206"/>
      <c r="E38" s="207"/>
      <c r="F38" s="207"/>
      <c r="G38" s="207"/>
      <c r="H38" s="208"/>
      <c r="I38" s="228">
        <v>843186</v>
      </c>
      <c r="J38" s="228"/>
      <c r="K38" s="228"/>
      <c r="L38" s="105"/>
      <c r="M38" s="105">
        <v>4600</v>
      </c>
      <c r="N38" s="105">
        <v>0</v>
      </c>
      <c r="O38" s="105">
        <v>4600</v>
      </c>
      <c r="P38" s="106" t="s">
        <v>77</v>
      </c>
      <c r="Q38" s="107">
        <f>M38</f>
        <v>4600</v>
      </c>
      <c r="R38" s="108">
        <f>O38</f>
        <v>4600</v>
      </c>
      <c r="S38" s="40"/>
      <c r="T38" s="65"/>
      <c r="U38" s="65"/>
      <c r="V38" s="48"/>
    </row>
    <row r="39" spans="2:22" ht="45.75">
      <c r="B39" s="109" t="s">
        <v>94</v>
      </c>
      <c r="C39" s="74" t="s">
        <v>95</v>
      </c>
      <c r="D39" s="206" t="s">
        <v>77</v>
      </c>
      <c r="E39" s="207"/>
      <c r="F39" s="207"/>
      <c r="G39" s="207"/>
      <c r="H39" s="208"/>
      <c r="I39" s="226">
        <v>0</v>
      </c>
      <c r="J39" s="226"/>
      <c r="K39" s="226"/>
      <c r="L39" s="110">
        <v>0</v>
      </c>
      <c r="M39" s="110">
        <v>0</v>
      </c>
      <c r="N39" s="110">
        <v>0</v>
      </c>
      <c r="O39" s="110">
        <v>0</v>
      </c>
      <c r="P39" s="106" t="s">
        <v>77</v>
      </c>
      <c r="Q39" s="110">
        <v>0</v>
      </c>
      <c r="R39" s="111">
        <v>0</v>
      </c>
      <c r="S39" s="40"/>
      <c r="T39" s="65"/>
      <c r="U39" s="65"/>
      <c r="V39" s="48"/>
    </row>
    <row r="40" spans="2:22">
      <c r="B40" s="112"/>
      <c r="C40" s="113" t="s">
        <v>95</v>
      </c>
      <c r="D40" s="114"/>
      <c r="E40" s="115"/>
      <c r="F40" s="115"/>
      <c r="G40" s="115"/>
      <c r="H40" s="116"/>
      <c r="I40" s="212"/>
      <c r="J40" s="213"/>
      <c r="K40" s="214"/>
      <c r="L40" s="117"/>
      <c r="M40" s="117"/>
      <c r="N40" s="117"/>
      <c r="O40" s="117"/>
      <c r="P40" s="118" t="s">
        <v>77</v>
      </c>
      <c r="Q40" s="117"/>
      <c r="R40" s="119"/>
      <c r="S40" s="89"/>
      <c r="T40" s="90"/>
      <c r="U40" s="90"/>
      <c r="V40" s="91"/>
    </row>
    <row r="41" spans="2:22" ht="6.75" hidden="1" customHeight="1">
      <c r="B41" s="109"/>
      <c r="C41" s="74"/>
      <c r="D41" s="120"/>
      <c r="E41" s="121"/>
      <c r="F41" s="121"/>
      <c r="G41" s="121"/>
      <c r="H41" s="122"/>
      <c r="I41" s="209"/>
      <c r="J41" s="210"/>
      <c r="K41" s="211"/>
      <c r="L41" s="110"/>
      <c r="M41" s="110"/>
      <c r="N41" s="110"/>
      <c r="O41" s="110"/>
      <c r="P41" s="106"/>
      <c r="Q41" s="110"/>
      <c r="R41" s="111"/>
      <c r="S41" s="40"/>
      <c r="T41" s="65"/>
      <c r="U41" s="65"/>
      <c r="V41" s="48"/>
    </row>
    <row r="42" spans="2:22" ht="34.5">
      <c r="B42" s="109" t="s">
        <v>96</v>
      </c>
      <c r="C42" s="74" t="s">
        <v>97</v>
      </c>
      <c r="D42" s="206" t="s">
        <v>77</v>
      </c>
      <c r="E42" s="207"/>
      <c r="F42" s="207"/>
      <c r="G42" s="207"/>
      <c r="H42" s="208"/>
      <c r="I42" s="209">
        <v>0</v>
      </c>
      <c r="J42" s="210"/>
      <c r="K42" s="211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97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4.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98</v>
      </c>
      <c r="C45" s="74" t="s">
        <v>99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99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7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>
      <c r="B48" s="109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23">
        <f>I49+I52</f>
        <v>0</v>
      </c>
      <c r="J48" s="224"/>
      <c r="K48" s="225"/>
      <c r="L48" s="123">
        <f>L49+L52</f>
        <v>0</v>
      </c>
      <c r="M48" s="123">
        <f>M49+M52</f>
        <v>0</v>
      </c>
      <c r="N48" s="123">
        <f>N49+N52</f>
        <v>0</v>
      </c>
      <c r="O48" s="123">
        <f>O49+O52</f>
        <v>0</v>
      </c>
      <c r="P48" s="106" t="s">
        <v>77</v>
      </c>
      <c r="Q48" s="123">
        <f>Q49+Q52</f>
        <v>0</v>
      </c>
      <c r="R48" s="124">
        <f>R49+R52</f>
        <v>0</v>
      </c>
      <c r="S48" s="40"/>
      <c r="T48" s="65"/>
      <c r="U48" s="65"/>
      <c r="V48" s="48"/>
    </row>
    <row r="49" spans="2:22" ht="38.25" customHeight="1">
      <c r="B49" s="125" t="s">
        <v>102</v>
      </c>
      <c r="C49" s="74" t="s">
        <v>103</v>
      </c>
      <c r="D49" s="206" t="s">
        <v>77</v>
      </c>
      <c r="E49" s="207"/>
      <c r="F49" s="207"/>
      <c r="G49" s="207"/>
      <c r="H49" s="208"/>
      <c r="I49" s="209">
        <v>0</v>
      </c>
      <c r="J49" s="210"/>
      <c r="K49" s="211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26"/>
      <c r="C50" s="113" t="s">
        <v>103</v>
      </c>
      <c r="D50" s="114"/>
      <c r="E50" s="115"/>
      <c r="F50" s="115"/>
      <c r="G50" s="115"/>
      <c r="H50" s="116"/>
      <c r="I50" s="212"/>
      <c r="J50" s="213"/>
      <c r="K50" s="214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25"/>
      <c r="C51" s="74"/>
      <c r="D51" s="120"/>
      <c r="E51" s="121"/>
      <c r="F51" s="121"/>
      <c r="G51" s="121"/>
      <c r="H51" s="122"/>
      <c r="I51" s="209"/>
      <c r="J51" s="210"/>
      <c r="K51" s="211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 ht="34.5">
      <c r="B52" s="125" t="s">
        <v>104</v>
      </c>
      <c r="C52" s="74" t="s">
        <v>105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05">
        <v>0</v>
      </c>
      <c r="N52" s="110">
        <v>0</v>
      </c>
      <c r="O52" s="110">
        <v>0</v>
      </c>
      <c r="P52" s="106" t="s">
        <v>77</v>
      </c>
      <c r="Q52" s="107">
        <f>M52</f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105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0.75" customHeight="1" thickBot="1">
      <c r="B54" s="125"/>
      <c r="C54" s="127"/>
      <c r="D54" s="128"/>
      <c r="E54" s="129"/>
      <c r="F54" s="129"/>
      <c r="G54" s="129"/>
      <c r="H54" s="130"/>
      <c r="I54" s="215"/>
      <c r="J54" s="216"/>
      <c r="K54" s="217"/>
      <c r="L54" s="131"/>
      <c r="M54" s="131"/>
      <c r="N54" s="131"/>
      <c r="O54" s="131"/>
      <c r="P54" s="132"/>
      <c r="Q54" s="131"/>
      <c r="R54" s="133"/>
      <c r="S54" s="40"/>
      <c r="T54" s="65"/>
      <c r="U54" s="65"/>
      <c r="V54" s="48"/>
    </row>
    <row r="55" spans="2:22" ht="20.25">
      <c r="B55" s="100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2"/>
      <c r="N55" s="102"/>
      <c r="O55" s="102"/>
      <c r="P55" s="102"/>
      <c r="Q55" s="102"/>
      <c r="R55" s="102" t="s">
        <v>106</v>
      </c>
      <c r="S55" s="40"/>
      <c r="T55" s="134" t="s">
        <v>107</v>
      </c>
      <c r="U55" s="134"/>
      <c r="V55" s="48"/>
    </row>
    <row r="56" spans="2:22" ht="15" customHeight="1">
      <c r="B56" s="182" t="s">
        <v>51</v>
      </c>
      <c r="C56" s="201" t="s">
        <v>52</v>
      </c>
      <c r="D56" s="193" t="s">
        <v>53</v>
      </c>
      <c r="E56" s="220"/>
      <c r="F56" s="220"/>
      <c r="G56" s="220"/>
      <c r="H56" s="198"/>
      <c r="I56" s="193" t="s">
        <v>89</v>
      </c>
      <c r="J56" s="220"/>
      <c r="K56" s="198"/>
      <c r="L56" s="180" t="s">
        <v>55</v>
      </c>
      <c r="M56" s="181"/>
      <c r="N56" s="181"/>
      <c r="O56" s="182"/>
      <c r="P56" s="191" t="s">
        <v>56</v>
      </c>
      <c r="Q56" s="180" t="s">
        <v>57</v>
      </c>
      <c r="R56" s="181"/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3" t="s">
        <v>59</v>
      </c>
      <c r="M57" s="196" t="s">
        <v>60</v>
      </c>
      <c r="N57" s="197"/>
      <c r="O57" s="198" t="s">
        <v>61</v>
      </c>
      <c r="P57" s="192"/>
      <c r="Q57" s="201" t="s">
        <v>62</v>
      </c>
      <c r="R57" s="193" t="s">
        <v>63</v>
      </c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1" t="s">
        <v>64</v>
      </c>
      <c r="N58" s="201" t="s">
        <v>65</v>
      </c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02"/>
      <c r="D59" s="194"/>
      <c r="E59" s="221"/>
      <c r="F59" s="221"/>
      <c r="G59" s="221"/>
      <c r="H59" s="199"/>
      <c r="I59" s="194"/>
      <c r="J59" s="221"/>
      <c r="K59" s="199"/>
      <c r="L59" s="194"/>
      <c r="M59" s="202"/>
      <c r="N59" s="204"/>
      <c r="O59" s="199"/>
      <c r="P59" s="192"/>
      <c r="Q59" s="202"/>
      <c r="R59" s="203"/>
      <c r="S59" s="40"/>
      <c r="T59" s="135">
        <v>0</v>
      </c>
      <c r="U59" s="135"/>
      <c r="V59" s="48"/>
    </row>
    <row r="60" spans="2:22">
      <c r="B60" s="218"/>
      <c r="C60" s="219"/>
      <c r="D60" s="195"/>
      <c r="E60" s="222"/>
      <c r="F60" s="222"/>
      <c r="G60" s="222"/>
      <c r="H60" s="200"/>
      <c r="I60" s="195"/>
      <c r="J60" s="222"/>
      <c r="K60" s="200"/>
      <c r="L60" s="195"/>
      <c r="M60" s="202"/>
      <c r="N60" s="205"/>
      <c r="O60" s="200"/>
      <c r="P60" s="192"/>
      <c r="Q60" s="202"/>
      <c r="R60" s="203"/>
      <c r="S60" s="40"/>
      <c r="T60" s="135">
        <v>0</v>
      </c>
      <c r="U60" s="135"/>
      <c r="V60" s="48"/>
    </row>
    <row r="61" spans="2:22" ht="15.75" thickBot="1">
      <c r="B61" s="41" t="s">
        <v>66</v>
      </c>
      <c r="C61" s="46" t="s">
        <v>67</v>
      </c>
      <c r="D61" s="177" t="s">
        <v>26</v>
      </c>
      <c r="E61" s="178"/>
      <c r="F61" s="178"/>
      <c r="G61" s="178"/>
      <c r="H61" s="179"/>
      <c r="I61" s="180" t="s">
        <v>68</v>
      </c>
      <c r="J61" s="181"/>
      <c r="K61" s="182"/>
      <c r="L61" s="43" t="s">
        <v>7</v>
      </c>
      <c r="M61" s="46" t="s">
        <v>69</v>
      </c>
      <c r="N61" s="45" t="s">
        <v>70</v>
      </c>
      <c r="O61" s="46" t="s">
        <v>71</v>
      </c>
      <c r="P61" s="46" t="s">
        <v>72</v>
      </c>
      <c r="Q61" s="46" t="s">
        <v>73</v>
      </c>
      <c r="R61" s="45" t="s">
        <v>74</v>
      </c>
      <c r="S61" s="40"/>
      <c r="T61" s="135">
        <v>0</v>
      </c>
      <c r="U61" s="135"/>
      <c r="V61" s="48"/>
    </row>
    <row r="62" spans="2:22" ht="34.5">
      <c r="B62" s="136" t="s">
        <v>108</v>
      </c>
      <c r="C62" s="50" t="s">
        <v>109</v>
      </c>
      <c r="D62" s="183"/>
      <c r="E62" s="184"/>
      <c r="F62" s="184"/>
      <c r="G62" s="184"/>
      <c r="H62" s="185"/>
      <c r="I62" s="186">
        <v>0</v>
      </c>
      <c r="J62" s="186"/>
      <c r="K62" s="186"/>
      <c r="L62" s="137">
        <v>0</v>
      </c>
      <c r="M62" s="137">
        <v>0</v>
      </c>
      <c r="N62" s="137">
        <v>0</v>
      </c>
      <c r="O62" s="137">
        <v>0</v>
      </c>
      <c r="P62" s="137">
        <v>0</v>
      </c>
      <c r="Q62" s="138">
        <f>M62-P62</f>
        <v>0</v>
      </c>
      <c r="R62" s="139">
        <f>O62-P62</f>
        <v>0</v>
      </c>
      <c r="S62" s="40"/>
      <c r="T62" s="135">
        <v>0</v>
      </c>
      <c r="U62" s="135"/>
      <c r="V62" s="48"/>
    </row>
    <row r="63" spans="2:22" ht="15.75" thickBot="1">
      <c r="B63" s="140" t="s">
        <v>110</v>
      </c>
      <c r="C63" s="127" t="s">
        <v>111</v>
      </c>
      <c r="D63" s="187" t="s">
        <v>77</v>
      </c>
      <c r="E63" s="188"/>
      <c r="F63" s="188"/>
      <c r="G63" s="188"/>
      <c r="H63" s="189"/>
      <c r="I63" s="190">
        <f>I23+I27+I37</f>
        <v>1135834.8999999999</v>
      </c>
      <c r="J63" s="190"/>
      <c r="K63" s="190"/>
      <c r="L63" s="141">
        <f t="shared" ref="L63:R63" si="2">L23+L27+L37</f>
        <v>0</v>
      </c>
      <c r="M63" s="141">
        <f t="shared" si="2"/>
        <v>297248.90000000002</v>
      </c>
      <c r="N63" s="141">
        <f t="shared" si="2"/>
        <v>0</v>
      </c>
      <c r="O63" s="141">
        <f t="shared" si="2"/>
        <v>297248.90000000002</v>
      </c>
      <c r="P63" s="141">
        <f t="shared" si="2"/>
        <v>292648.90000000002</v>
      </c>
      <c r="Q63" s="141">
        <f t="shared" si="2"/>
        <v>4600</v>
      </c>
      <c r="R63" s="142">
        <f t="shared" si="2"/>
        <v>4600</v>
      </c>
      <c r="S63" s="48"/>
      <c r="T63" s="48"/>
      <c r="U63" s="48"/>
      <c r="V63" s="48"/>
    </row>
    <row r="65" spans="2:18" s="48" customFormat="1" ht="12.75" customHeight="1">
      <c r="B65" s="48" t="s">
        <v>112</v>
      </c>
      <c r="C65" s="143"/>
      <c r="D65" s="143"/>
      <c r="E65" s="143"/>
      <c r="F65" s="143"/>
      <c r="G65" s="143"/>
      <c r="H65" s="144"/>
      <c r="I65" s="173" t="s">
        <v>113</v>
      </c>
      <c r="J65" s="173"/>
      <c r="K65" s="173"/>
      <c r="L65" s="173"/>
      <c r="M65" s="176" t="s">
        <v>114</v>
      </c>
      <c r="N65" s="176"/>
      <c r="O65" s="146"/>
      <c r="P65" s="173" t="s">
        <v>115</v>
      </c>
      <c r="Q65" s="173"/>
      <c r="R65" s="143"/>
    </row>
    <row r="66" spans="2:18" s="48" customFormat="1" ht="12.75" customHeight="1">
      <c r="C66" s="143"/>
      <c r="D66" s="143"/>
      <c r="E66" s="143"/>
      <c r="F66" s="143"/>
      <c r="G66" s="143"/>
      <c r="H66" s="3" t="s">
        <v>116</v>
      </c>
      <c r="I66" s="175" t="s">
        <v>117</v>
      </c>
      <c r="J66" s="175"/>
      <c r="K66" s="175"/>
      <c r="L66" s="175"/>
      <c r="M66" s="176" t="s">
        <v>118</v>
      </c>
      <c r="N66" s="176"/>
      <c r="O66" s="3" t="s">
        <v>116</v>
      </c>
      <c r="P66" s="172" t="s">
        <v>117</v>
      </c>
      <c r="Q66" s="172"/>
    </row>
    <row r="67" spans="2:18" s="48" customFormat="1" ht="12.75" customHeight="1"/>
    <row r="68" spans="2:18" s="48" customFormat="1" ht="30" customHeight="1">
      <c r="B68" s="48" t="s">
        <v>119</v>
      </c>
      <c r="C68" s="143"/>
      <c r="D68" s="143"/>
      <c r="E68" s="143"/>
      <c r="F68" s="143"/>
      <c r="G68" s="143"/>
      <c r="H68" s="144"/>
      <c r="I68" s="173" t="s">
        <v>137</v>
      </c>
      <c r="J68" s="173"/>
      <c r="K68" s="173"/>
      <c r="L68" s="173"/>
      <c r="M68" s="174" t="s">
        <v>120</v>
      </c>
      <c r="N68" s="174"/>
      <c r="O68" s="263" t="s">
        <v>138</v>
      </c>
      <c r="P68" s="173"/>
      <c r="Q68" s="173"/>
      <c r="R68" s="173"/>
    </row>
    <row r="69" spans="2:18" s="48" customFormat="1" ht="34.5" customHeight="1">
      <c r="B69" s="147" t="s">
        <v>121</v>
      </c>
      <c r="C69" s="143"/>
      <c r="D69" s="143"/>
      <c r="E69" s="143"/>
      <c r="F69" s="143"/>
      <c r="G69" s="143"/>
      <c r="H69" s="3" t="s">
        <v>116</v>
      </c>
      <c r="I69" s="175" t="s">
        <v>117</v>
      </c>
      <c r="J69" s="175"/>
      <c r="K69" s="175"/>
      <c r="L69" s="175"/>
      <c r="O69" s="172" t="s">
        <v>122</v>
      </c>
      <c r="P69" s="172"/>
      <c r="Q69" s="172"/>
      <c r="R69" s="172"/>
    </row>
    <row r="70" spans="2:18" s="48" customFormat="1" ht="12.75" customHeight="1">
      <c r="M70" s="176" t="s">
        <v>123</v>
      </c>
      <c r="N70" s="176"/>
      <c r="O70" s="145" t="s">
        <v>139</v>
      </c>
      <c r="P70" s="144"/>
      <c r="Q70" s="173" t="s">
        <v>140</v>
      </c>
      <c r="R70" s="173"/>
    </row>
    <row r="71" spans="2:18" s="48" customFormat="1" ht="12.75" customHeight="1">
      <c r="O71" s="3" t="s">
        <v>124</v>
      </c>
      <c r="P71" s="3" t="s">
        <v>116</v>
      </c>
      <c r="Q71" s="172" t="s">
        <v>117</v>
      </c>
      <c r="R71" s="172"/>
    </row>
    <row r="72" spans="2:18" s="48" customFormat="1" ht="28.5" customHeight="1">
      <c r="B72" s="48" t="s">
        <v>125</v>
      </c>
      <c r="C72" s="263" t="s">
        <v>141</v>
      </c>
      <c r="D72" s="173"/>
      <c r="E72" s="173"/>
      <c r="F72" s="173"/>
      <c r="G72" s="173"/>
      <c r="H72" s="173"/>
      <c r="I72" s="146"/>
      <c r="J72" s="146"/>
      <c r="K72" s="146"/>
      <c r="L72" s="173" t="s">
        <v>142</v>
      </c>
      <c r="M72" s="173"/>
      <c r="N72" s="264" t="s">
        <v>143</v>
      </c>
      <c r="O72" s="264"/>
    </row>
    <row r="73" spans="2:18" s="48" customFormat="1" ht="12.75" customHeight="1">
      <c r="C73" s="143"/>
      <c r="D73" s="143"/>
      <c r="E73" s="143"/>
      <c r="F73" s="143"/>
      <c r="G73" s="143"/>
      <c r="H73" s="148" t="s">
        <v>124</v>
      </c>
      <c r="I73" s="172" t="s">
        <v>116</v>
      </c>
      <c r="J73" s="172"/>
      <c r="K73" s="172"/>
      <c r="L73" s="172" t="s">
        <v>117</v>
      </c>
      <c r="M73" s="172"/>
      <c r="N73" s="172" t="s">
        <v>126</v>
      </c>
      <c r="O73" s="172"/>
    </row>
    <row r="74" spans="2:18" s="48" customFormat="1" ht="12.75" customHeight="1"/>
    <row r="75" spans="2:18" s="48" customFormat="1" ht="12.75" customHeight="1">
      <c r="B75" s="161" t="s">
        <v>144</v>
      </c>
      <c r="C75" s="161"/>
      <c r="D75" s="161"/>
      <c r="E75" s="161"/>
      <c r="F75" s="161"/>
      <c r="G75" s="161"/>
    </row>
    <row r="76" spans="2:18" s="48" customFormat="1" ht="12.75" customHeight="1"/>
    <row r="77" spans="2:18" s="48" customFormat="1" ht="12.75" hidden="1" customHeight="1" thickBot="1"/>
    <row r="78" spans="2:18" s="48" customFormat="1" ht="48" hidden="1" customHeight="1" thickTop="1" thickBot="1">
      <c r="C78" s="162"/>
      <c r="D78" s="163"/>
      <c r="E78" s="163"/>
      <c r="F78" s="163"/>
      <c r="G78" s="163"/>
      <c r="H78" s="163"/>
      <c r="I78" s="163"/>
      <c r="J78" s="163"/>
      <c r="K78" s="164" t="s">
        <v>127</v>
      </c>
      <c r="L78" s="164"/>
      <c r="M78" s="164"/>
      <c r="N78" s="165"/>
    </row>
    <row r="79" spans="2:18" ht="3.75" hidden="1" customHeight="1" thickTop="1" thickBot="1">
      <c r="C79" s="166"/>
      <c r="D79" s="166"/>
      <c r="E79" s="166"/>
      <c r="F79" s="166"/>
      <c r="G79" s="166"/>
      <c r="H79" s="166"/>
      <c r="I79" s="166"/>
      <c r="J79" s="166"/>
      <c r="K79" s="167"/>
      <c r="L79" s="167"/>
      <c r="M79" s="167"/>
      <c r="N79" s="167"/>
    </row>
    <row r="80" spans="2:18" ht="13.5" hidden="1" customHeight="1" thickTop="1">
      <c r="C80" s="168" t="s">
        <v>128</v>
      </c>
      <c r="D80" s="169"/>
      <c r="E80" s="169"/>
      <c r="F80" s="169"/>
      <c r="G80" s="169"/>
      <c r="H80" s="169"/>
      <c r="I80" s="169"/>
      <c r="J80" s="169"/>
      <c r="K80" s="170"/>
      <c r="L80" s="170"/>
      <c r="M80" s="170"/>
      <c r="N80" s="171"/>
    </row>
    <row r="81" spans="3:14" ht="13.5" hidden="1" customHeight="1">
      <c r="C81" s="149" t="s">
        <v>129</v>
      </c>
      <c r="D81" s="150"/>
      <c r="E81" s="150"/>
      <c r="F81" s="150"/>
      <c r="G81" s="150"/>
      <c r="H81" s="150"/>
      <c r="I81" s="150"/>
      <c r="J81" s="150"/>
      <c r="K81" s="159"/>
      <c r="L81" s="159"/>
      <c r="M81" s="159"/>
      <c r="N81" s="160"/>
    </row>
    <row r="82" spans="3:14" ht="13.5" hidden="1" customHeight="1">
      <c r="C82" s="149" t="s">
        <v>130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131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132</v>
      </c>
      <c r="D84" s="150"/>
      <c r="E84" s="150"/>
      <c r="F84" s="150"/>
      <c r="G84" s="150"/>
      <c r="H84" s="150"/>
      <c r="I84" s="150"/>
      <c r="J84" s="150"/>
      <c r="K84" s="151"/>
      <c r="L84" s="151"/>
      <c r="M84" s="151"/>
      <c r="N84" s="152"/>
    </row>
    <row r="85" spans="3:14" ht="13.5" hidden="1" customHeight="1">
      <c r="C85" s="149" t="s">
        <v>133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134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135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5.75" hidden="1" thickBot="1">
      <c r="C88" s="153" t="s">
        <v>136</v>
      </c>
      <c r="D88" s="154"/>
      <c r="E88" s="154"/>
      <c r="F88" s="154"/>
      <c r="G88" s="154"/>
      <c r="H88" s="154"/>
      <c r="I88" s="154"/>
      <c r="J88" s="154"/>
      <c r="K88" s="155"/>
      <c r="L88" s="155"/>
      <c r="M88" s="155"/>
      <c r="N88" s="156"/>
    </row>
    <row r="89" spans="3:14" ht="3.75" hidden="1" customHeight="1" thickTop="1">
      <c r="C89" s="157"/>
      <c r="D89" s="157"/>
      <c r="E89" s="157"/>
      <c r="F89" s="157"/>
      <c r="G89" s="157"/>
      <c r="H89" s="157"/>
      <c r="I89" s="157"/>
      <c r="J89" s="157"/>
      <c r="K89" s="158"/>
      <c r="L89" s="158"/>
      <c r="M89" s="158"/>
      <c r="N89" s="158"/>
    </row>
    <row r="90" spans="3:14" hidden="1"/>
  </sheetData>
  <mergeCells count="151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D36:H36"/>
    <mergeCell ref="I36:K36"/>
    <mergeCell ref="D37:H37"/>
    <mergeCell ref="I37:K37"/>
    <mergeCell ref="D38:H38"/>
    <mergeCell ref="I38:K38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I43:K43"/>
    <mergeCell ref="I44:K44"/>
    <mergeCell ref="D45:H45"/>
    <mergeCell ref="I45:K45"/>
    <mergeCell ref="I46:K46"/>
    <mergeCell ref="I47:K47"/>
    <mergeCell ref="D39:H39"/>
    <mergeCell ref="I39:K39"/>
    <mergeCell ref="I40:K40"/>
    <mergeCell ref="I41:K41"/>
    <mergeCell ref="D42:H42"/>
    <mergeCell ref="I42:K42"/>
    <mergeCell ref="D52:H52"/>
    <mergeCell ref="I52:K52"/>
    <mergeCell ref="I53:K53"/>
    <mergeCell ref="I54:K54"/>
    <mergeCell ref="B56:B60"/>
    <mergeCell ref="C56:C60"/>
    <mergeCell ref="D56:H60"/>
    <mergeCell ref="I56:K60"/>
    <mergeCell ref="D48:H48"/>
    <mergeCell ref="I48:K48"/>
    <mergeCell ref="D49:H49"/>
    <mergeCell ref="I49:K49"/>
    <mergeCell ref="I50:K50"/>
    <mergeCell ref="I51:K51"/>
    <mergeCell ref="L56:O56"/>
    <mergeCell ref="P56:P60"/>
    <mergeCell ref="Q56:R56"/>
    <mergeCell ref="L57:L60"/>
    <mergeCell ref="M57:N57"/>
    <mergeCell ref="O57:O60"/>
    <mergeCell ref="Q57:Q60"/>
    <mergeCell ref="R57:R60"/>
    <mergeCell ref="M58:M60"/>
    <mergeCell ref="N58:N60"/>
    <mergeCell ref="I65:L65"/>
    <mergeCell ref="M65:N65"/>
    <mergeCell ref="P65:Q65"/>
    <mergeCell ref="I66:L66"/>
    <mergeCell ref="M66:N66"/>
    <mergeCell ref="P66:Q66"/>
    <mergeCell ref="D61:H61"/>
    <mergeCell ref="I61:K61"/>
    <mergeCell ref="D62:H62"/>
    <mergeCell ref="I62:K62"/>
    <mergeCell ref="D63:H63"/>
    <mergeCell ref="I63:K63"/>
    <mergeCell ref="Q71:R71"/>
    <mergeCell ref="C72:H72"/>
    <mergeCell ref="L72:M72"/>
    <mergeCell ref="N72:O72"/>
    <mergeCell ref="I73:K73"/>
    <mergeCell ref="L73:M73"/>
    <mergeCell ref="N73:O73"/>
    <mergeCell ref="I68:L68"/>
    <mergeCell ref="M68:N68"/>
    <mergeCell ref="O68:R68"/>
    <mergeCell ref="I69:L69"/>
    <mergeCell ref="O69:R69"/>
    <mergeCell ref="M70:N70"/>
    <mergeCell ref="Q70:R70"/>
    <mergeCell ref="C81:J81"/>
    <mergeCell ref="K81:N81"/>
    <mergeCell ref="C82:J82"/>
    <mergeCell ref="K82:N82"/>
    <mergeCell ref="C83:J83"/>
    <mergeCell ref="K83:N83"/>
    <mergeCell ref="B75:G75"/>
    <mergeCell ref="C78:J78"/>
    <mergeCell ref="K78:N78"/>
    <mergeCell ref="C79:J79"/>
    <mergeCell ref="K79:N79"/>
    <mergeCell ref="C80:J80"/>
    <mergeCell ref="K80:N80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161</vt:i4>
      </vt:variant>
    </vt:vector>
  </HeadingPairs>
  <TitlesOfParts>
    <vt:vector size="162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'0503738'!TR_30200312267_2404041697</vt:lpstr>
      <vt:lpstr>'0503738'!TR_30200312267_2404041698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2024-03-20T07:45:48Z</cp:lastPrinted>
  <dcterms:created xsi:type="dcterms:W3CDTF">2024-03-11T11:55:08Z</dcterms:created>
  <dcterms:modified xsi:type="dcterms:W3CDTF">2024-03-20T07:45:55Z</dcterms:modified>
</cp:coreProperties>
</file>